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0" sheetId="2" r:id="rId5"/>
    <sheet state="visible" name="Sheet19" sheetId="3" r:id="rId6"/>
    <sheet state="visible" name="Sheet18" sheetId="4" r:id="rId7"/>
    <sheet state="visible" name="Sheet17" sheetId="5" r:id="rId8"/>
    <sheet state="visible" name="Sheet16" sheetId="6" r:id="rId9"/>
    <sheet state="visible" name="Sheet15" sheetId="7" r:id="rId10"/>
    <sheet state="visible" name="Sheet14" sheetId="8" r:id="rId11"/>
    <sheet state="visible" name="Sheet13" sheetId="9" r:id="rId12"/>
    <sheet state="visible" name="Sheet12" sheetId="10" r:id="rId13"/>
    <sheet state="visible" name="Sheet11" sheetId="11" r:id="rId14"/>
    <sheet state="visible" name="Sheet10" sheetId="12" r:id="rId15"/>
    <sheet state="visible" name="Sheet9" sheetId="13" r:id="rId16"/>
    <sheet state="visible" name="Sheet8" sheetId="14" r:id="rId17"/>
    <sheet state="visible" name="Sheet7" sheetId="15" r:id="rId18"/>
    <sheet state="visible" name="Sheet6" sheetId="16" r:id="rId19"/>
    <sheet state="visible" name="Sheet5" sheetId="17" r:id="rId20"/>
    <sheet state="visible" name="Sheet4" sheetId="18" r:id="rId21"/>
    <sheet state="visible" name="Sheet3" sheetId="19" r:id="rId22"/>
    <sheet state="visible" name="Sheet2" sheetId="20" r:id="rId23"/>
  </sheets>
  <definedNames/>
  <calcPr/>
</workbook>
</file>

<file path=xl/sharedStrings.xml><?xml version="1.0" encoding="utf-8"?>
<sst xmlns="http://schemas.openxmlformats.org/spreadsheetml/2006/main" count="38405" uniqueCount="13414">
  <si>
    <t>6.5.1 Internal Quality Assurance Cell (IQAC) has contributed significantly for institutionalizing the quality assurance strategies and processes. It reviews teaching learning process, structures &amp; methodologies of operations and learning outcomes at periodic intervals and records the incremental improvement in various activities</t>
  </si>
  <si>
    <r>
      <rPr>
        <rFont val="Calibri"/>
        <b/>
        <color theme="1"/>
        <sz val="24.0"/>
      </rPr>
      <t>INDEX</t>
    </r>
    <r>
      <rPr>
        <rFont val="Calibri"/>
        <color theme="1"/>
        <sz val="18.0"/>
      </rPr>
      <t xml:space="preserve"> </t>
    </r>
  </si>
  <si>
    <t xml:space="preserve">Name of Webinar </t>
  </si>
  <si>
    <t>Date</t>
  </si>
  <si>
    <t>Number of Participant</t>
  </si>
  <si>
    <t>Youtube Link</t>
  </si>
  <si>
    <t>Feedback Responses Sheet No</t>
  </si>
  <si>
    <t>A.Y.2021-22</t>
  </si>
  <si>
    <t>One Day National Level Webinar on "Sahitya Samaj Aani Sanskruti Yatil Anubandh"</t>
  </si>
  <si>
    <t xml:space="preserve"> 27.07.2021</t>
  </si>
  <si>
    <r>
      <rPr>
        <rFont val="Calibri"/>
        <b/>
        <color rgb="FF1155CC"/>
        <sz val="12.0"/>
        <u/>
      </rPr>
      <t>https://youtu.be/XLI88MAN-MM</t>
    </r>
    <r>
      <rPr>
        <rFont val="Calibri"/>
        <b/>
        <sz val="12.0"/>
      </rPr>
      <t xml:space="preserve">
</t>
    </r>
  </si>
  <si>
    <t>Sheet-20</t>
  </si>
  <si>
    <t xml:space="preserve">One Day National Level Webinar on "Challenges to India’s National security in the context of COVID-19 : Internal &amp; external" on </t>
  </si>
  <si>
    <t>29.07.2021</t>
  </si>
  <si>
    <t>https://youtu.be/wGiqUnUEAmM</t>
  </si>
  <si>
    <t>Sheet-2</t>
  </si>
  <si>
    <t>One Day National Level Webinar on "Covid Pandemic Situation and Historical Tourism"</t>
  </si>
  <si>
    <t>31.07.2021</t>
  </si>
  <si>
    <t>https://youtu.be/GFAiqmtWlGM</t>
  </si>
  <si>
    <t>Sheet-3</t>
  </si>
  <si>
    <t>One Day National Level Webinar on "Corona Disaster Management Yesterday, Today &amp; Tomorrow"</t>
  </si>
  <si>
    <t>01.08.2021</t>
  </si>
  <si>
    <t>https://youtu.be/aOwMSlOwxxw</t>
  </si>
  <si>
    <t>Sheet-4</t>
  </si>
  <si>
    <t>One Day National Level Webinar on "Environment &amp; Nature Conservation and Youth"</t>
  </si>
  <si>
    <t>02.08.2021</t>
  </si>
  <si>
    <t>https://youtu.be/PUmG41AQpL4</t>
  </si>
  <si>
    <t>Sheet-5</t>
  </si>
  <si>
    <t>One Day National Level Webinar on "Mental Health in the Corona Period"</t>
  </si>
  <si>
    <t>03.08.2021</t>
  </si>
  <si>
    <t>https://youtu.be/SPk2ww5EBSg</t>
  </si>
  <si>
    <t>Sheet-6</t>
  </si>
  <si>
    <t>One Day National Level Webinar on "Changing Nature of Education System in Covid Period"</t>
  </si>
  <si>
    <t>04.08.2021</t>
  </si>
  <si>
    <t>https://youtu.be/Qd_9mcBk_wE</t>
  </si>
  <si>
    <t>Sheet-7</t>
  </si>
  <si>
    <t>One Day National Level Webinar on "Effect of Covid-19 on Women"</t>
  </si>
  <si>
    <t>09.08.2021</t>
  </si>
  <si>
    <t>https://youtu.be/7JsGiTI8hm8</t>
  </si>
  <si>
    <t>Sheet-8</t>
  </si>
  <si>
    <t>A.Y.2020-21</t>
  </si>
  <si>
    <t xml:space="preserve">One Day State Level Webinar on "Maharashtrachya Rajakaranat Pradeshik Pakshanchi Bhumika" </t>
  </si>
  <si>
    <t>https://youtu.be/ud3m58o6ylk</t>
  </si>
  <si>
    <t>Sheet-9</t>
  </si>
  <si>
    <t xml:space="preserve">One Day National Level Webinar on "Covid-19 and Need for the Mahatma Gandhi's Thoughts" </t>
  </si>
  <si>
    <t>18/07/2020</t>
  </si>
  <si>
    <t>https://youtu.be/SlS4FH4nAqE</t>
  </si>
  <si>
    <t>Sheet-10</t>
  </si>
  <si>
    <t xml:space="preserve">One Day National Level Webinar on "SAHITYA AUR SAMAJIK SAROKAR" </t>
  </si>
  <si>
    <t>20/07/2020</t>
  </si>
  <si>
    <t>https://youtu.be/qHLZ-jQGoLc</t>
  </si>
  <si>
    <t>Sheet-11</t>
  </si>
  <si>
    <t xml:space="preserve">One Day National Level Webinar on "PHYSICAL FITNESS AND MENTAL HEALTH DURING COVID-19" </t>
  </si>
  <si>
    <t>21/07/2020</t>
  </si>
  <si>
    <t>https://youtu.be/MmEhAj8_MUY</t>
  </si>
  <si>
    <t>Sheet-12</t>
  </si>
  <si>
    <t>One Day State Level Webinar on "Khandeshatil Shaikshanik Sadyasthiti Aani Aavhane"</t>
  </si>
  <si>
    <t xml:space="preserve"> 22/07/2020</t>
  </si>
  <si>
    <t>Not Available</t>
  </si>
  <si>
    <t xml:space="preserve">One Day State Level Webinar on "GOOGLE CLASSROOM CHA ADHYAPANATIL VAPAR" </t>
  </si>
  <si>
    <t>23/07/2020</t>
  </si>
  <si>
    <t>https://youtu.be/SF68cB8__6Y</t>
  </si>
  <si>
    <t>Sheet-13</t>
  </si>
  <si>
    <t xml:space="preserve">One Day State Level Webinar on "BHARATACHYA SURAKSHE PUDHIL AAVHANE GALWAN KHORYACHYA SANDARBHAT" </t>
  </si>
  <si>
    <t>25/07/2020</t>
  </si>
  <si>
    <t>https://youtu.be/TPAgzC_0lnk</t>
  </si>
  <si>
    <t>Sheet-14</t>
  </si>
  <si>
    <t xml:space="preserve">One Day National Level Webinar on "EFFECT OF THE COVID-19 ON AGRICULTURE" </t>
  </si>
  <si>
    <t>https://youtu.be/OpgIbpWazhU</t>
  </si>
  <si>
    <t>Sheet-15</t>
  </si>
  <si>
    <t xml:space="preserve">One Day National Level Webinar on "EFFECT OF THE COVID-19 ON EDUCATION" </t>
  </si>
  <si>
    <t>https://youtu.be/kIV9KVbTQSM</t>
  </si>
  <si>
    <t>Sheet-16</t>
  </si>
  <si>
    <t xml:space="preserve">One Day State Level Webinar on "EFFECT OF THE COVID-19 ON ECONOMY" </t>
  </si>
  <si>
    <t>Sheet-17</t>
  </si>
  <si>
    <t xml:space="preserve">One Day State Level Webinar On "Freedom Fighter of India" </t>
  </si>
  <si>
    <t>15/12/2020</t>
  </si>
  <si>
    <t>https://youtu.be/qB3zCu8rxtU</t>
  </si>
  <si>
    <t>Sheet-18</t>
  </si>
  <si>
    <t>A.Y.2019-20</t>
  </si>
  <si>
    <t>One Day National Level Webinar On "Sant Sahity Kal Aaj Aani Udya"</t>
  </si>
  <si>
    <t>29/5/2020</t>
  </si>
  <si>
    <t>One Day National Level Webinar on "Digital Humanity"</t>
  </si>
  <si>
    <t>30/5/2020</t>
  </si>
  <si>
    <t>https://youtu.be/j-6XB8xzLjA</t>
  </si>
  <si>
    <t>Sheet-19</t>
  </si>
  <si>
    <r>
      <rPr>
        <rFont val="Arial"/>
        <b/>
        <color rgb="FF000000"/>
        <sz val="12.0"/>
      </rPr>
      <t xml:space="preserve">Feedback Form (Responses)		</t>
    </r>
    <r>
      <rPr>
        <rFont val="Arial"/>
        <color rgb="FF000000"/>
      </rPr>
      <t xml:space="preserve">											</t>
    </r>
  </si>
  <si>
    <r>
      <rPr>
        <rFont val="Arial"/>
        <b/>
        <color rgb="FF000000"/>
        <sz val="12.0"/>
      </rPr>
      <t xml:space="preserve">Webinar Dt.  27.07.2021 Title of Webinar- Sahitya Samaj Aani Sanskruti Yatil Anubandh </t>
    </r>
    <r>
      <rPr>
        <rFont val="Arial"/>
        <color rgb="FF000000"/>
      </rPr>
      <t xml:space="preserve">                                                                                                       </t>
    </r>
  </si>
  <si>
    <t>Timestamp</t>
  </si>
  <si>
    <t>Email Address</t>
  </si>
  <si>
    <t>How would you rate today's session?</t>
  </si>
  <si>
    <t>Please share two points you learnt from today's session</t>
  </si>
  <si>
    <t>Please rate you satisfaction with each of the following aspect [Resource Person]</t>
  </si>
  <si>
    <t>Please rate you satisfaction with each of the following aspect [Relevance of the information that was presented]</t>
  </si>
  <si>
    <t>Please rate you satisfaction with each of the following aspect [Length of the session]</t>
  </si>
  <si>
    <t>Please rate you satisfaction with each of the following aspect [Connectivity]</t>
  </si>
  <si>
    <t>Name of Participant</t>
  </si>
  <si>
    <t>Designation</t>
  </si>
  <si>
    <t>Institution Name</t>
  </si>
  <si>
    <t>Mobile WhatsApp number</t>
  </si>
  <si>
    <t>What should be the topic for next session?</t>
  </si>
  <si>
    <t>Would you like to participate in next webinar?</t>
  </si>
  <si>
    <t>khushalthakkaredfly@gmail.com</t>
  </si>
  <si>
    <t>No</t>
  </si>
  <si>
    <t>Very satisfied</t>
  </si>
  <si>
    <t>Khushal Thakkar</t>
  </si>
  <si>
    <t>IT</t>
  </si>
  <si>
    <t>Yes</t>
  </si>
  <si>
    <t>sushamasaner@gmail.com</t>
  </si>
  <si>
    <t>Literature is the mirror to life n society.</t>
  </si>
  <si>
    <t>Somewhat satisfied</t>
  </si>
  <si>
    <t>SUSHAMA PURUSHOTTAM SANER</t>
  </si>
  <si>
    <t>Assistant professor</t>
  </si>
  <si>
    <t>Smt. N. N. C. College, Kusumba, Dhule.</t>
  </si>
  <si>
    <t>Covid and it's consequences</t>
  </si>
  <si>
    <t>bhagyashripatil3482@gmail.com</t>
  </si>
  <si>
    <t>साहित्य आणि समाजातील अनन्यसाधारण संबंध
 संस्कृतीचा समाजावर होणारा परिणाम</t>
  </si>
  <si>
    <t>भाग्यश्री रामचंद्र पाटील</t>
  </si>
  <si>
    <t>सहाय्यक प्राध्यापक</t>
  </si>
  <si>
    <t>झुलाल भिलाजीराव पाटील महाविद्यालय, धुळे.</t>
  </si>
  <si>
    <t>कादंबरीकार</t>
  </si>
  <si>
    <t>msnerkar@gmail.com</t>
  </si>
  <si>
    <t>समाज आणि संस्कृती</t>
  </si>
  <si>
    <t>डॉ मोरेश्वर संतोष नेरकर</t>
  </si>
  <si>
    <t>झुलाल भिलाजीराव पाटील महाविद्यालय धुळे</t>
  </si>
  <si>
    <t>साहित्य आणि समाज यांचा अनुबंध</t>
  </si>
  <si>
    <t>dr.jitendragirase@rediffmail.com</t>
  </si>
  <si>
    <t>पुराण साहित्य आणि साहित्य आणि संस्कृती</t>
  </si>
  <si>
    <t>डॉ जितेंद्र शामसिंग गिरासे</t>
  </si>
  <si>
    <t>श्रीमती एन एन सी कला वाणिज्य व विज्ञान महाविद्यालय कुसुंबा जिल्हा धुळे</t>
  </si>
  <si>
    <t>धर्म निरपेक्ष साहित्य</t>
  </si>
  <si>
    <t>giripooja755@gmail.com</t>
  </si>
  <si>
    <t>1. Informative 2. Short and to the point</t>
  </si>
  <si>
    <t>पूजा देविदास गिरी</t>
  </si>
  <si>
    <t>Research student</t>
  </si>
  <si>
    <t>सावित्रीबाई फुले पुणे विद्यापीठ</t>
  </si>
  <si>
    <t>Research methodology</t>
  </si>
  <si>
    <t>abhijitbhamare2@gmail.comj</t>
  </si>
  <si>
    <t>Dr ABHIJIT SHARAD BHAMARE</t>
  </si>
  <si>
    <t>Assent Prof</t>
  </si>
  <si>
    <t>Smt V U Patil Arts and Late Dr B S Desale Science Collage Sakri</t>
  </si>
  <si>
    <t>Ni</t>
  </si>
  <si>
    <t>vidyakulkarni993@gmail.com</t>
  </si>
  <si>
    <t>साहित्य आणि समाज यांच्यातील परस्परसंबंध हे वाचनसंस्कृती वृद्धिंगत करत असतात.2 समाजात घडणाऱ्या घटनांचे प्रतिबिंब साहित्यात उमटत असते.</t>
  </si>
  <si>
    <t>विद्या दिगंबर कुलकर्णी</t>
  </si>
  <si>
    <t>साहाय्यक प्राध्यापक</t>
  </si>
  <si>
    <t>एस. एस. धामणकर वाणिज्य,विज्ञान व कला महाविद्यालय,नाशिक</t>
  </si>
  <si>
    <t>Gloglization</t>
  </si>
  <si>
    <t>nileshmalichakar@gmail.com</t>
  </si>
  <si>
    <t>Relationship of literature and society
 Impacts of literature in the present scenario</t>
  </si>
  <si>
    <t>Very dissatisfied</t>
  </si>
  <si>
    <t>Dr. Nilesh Bhateshwar Malichakar</t>
  </si>
  <si>
    <t>Asst. Professor</t>
  </si>
  <si>
    <t>Smt. V.U.Patil Arts and Late. Dr. B.S Desale Science College Sakri.Dist. Dhule</t>
  </si>
  <si>
    <t>Covid-19 and literature</t>
  </si>
  <si>
    <t>atulp5577@gmail.com</t>
  </si>
  <si>
    <t>Good</t>
  </si>
  <si>
    <t>Dr. Atul Suresh Patil</t>
  </si>
  <si>
    <t>Assi prof</t>
  </si>
  <si>
    <t>M. J. college, Jalgaon</t>
  </si>
  <si>
    <t>www.patilpb1212@gmail.com</t>
  </si>
  <si>
    <t>Sahityache Mahatv
 Sahitya ani Manav Vikas sambhandh</t>
  </si>
  <si>
    <t>PRASAD BHIMRAO PATIL</t>
  </si>
  <si>
    <t>Asst Teacher</t>
  </si>
  <si>
    <t>SHIVAJI M.V.GONDUR TAL DIST DHULE</t>
  </si>
  <si>
    <t>History</t>
  </si>
  <si>
    <t>devendranikam64@gmail.com</t>
  </si>
  <si>
    <t>अत्यंत अभ्यासपूर्ण होते</t>
  </si>
  <si>
    <t>देवेंद्र बाबुराव निकम</t>
  </si>
  <si>
    <t>सहयोगी प्राध्यापक</t>
  </si>
  <si>
    <t>दादासाहेब रावल महाविद्यालय, दोंडाईचा, धुळे</t>
  </si>
  <si>
    <t>नाही</t>
  </si>
  <si>
    <t>mvjhistory12@gmail.com</t>
  </si>
  <si>
    <t>Excellent</t>
  </si>
  <si>
    <t>Dr Madhukar Vithoba Jadhav</t>
  </si>
  <si>
    <t>Asst professor</t>
  </si>
  <si>
    <t>Yashwantrao Chavan College Halkarni Tal Chandgad Dist Kolhapur</t>
  </si>
  <si>
    <t>History of literature</t>
  </si>
  <si>
    <t>yogitapatil156@gmail.com</t>
  </si>
  <si>
    <t>साहित्य आणि संस्कृती अनुबंध चव्हाण सरांच्या विवेचनातून. समजले</t>
  </si>
  <si>
    <t>Dr. Yogita Ashutosh Patil</t>
  </si>
  <si>
    <t>Assistant Professor</t>
  </si>
  <si>
    <t>JET's Z B Patil College Deopur Dhule</t>
  </si>
  <si>
    <t>language and dilect</t>
  </si>
  <si>
    <t>lalitahingonekar@gmail.com</t>
  </si>
  <si>
    <t>Very good topic and resources persons</t>
  </si>
  <si>
    <t>Satisfied</t>
  </si>
  <si>
    <t>Mrs. Lalita Siddharth Hingonekar</t>
  </si>
  <si>
    <t>JDMVP'S Arts, Commerce and Science College, Jalgaon</t>
  </si>
  <si>
    <t>कोरूना काळातील साहित्य आणि समाजावर झालेला परिणाम</t>
  </si>
  <si>
    <t>krameshwarkar@gmail.com</t>
  </si>
  <si>
    <t>Nice information about language studies</t>
  </si>
  <si>
    <t>Rameshwarkar Kailas Panditrao</t>
  </si>
  <si>
    <t>Senior College Teacher</t>
  </si>
  <si>
    <t>N.Y.N.C. Arts, Science And Commerce College.</t>
  </si>
  <si>
    <t>Folklore literature</t>
  </si>
  <si>
    <t>dipakls71@gmail.com</t>
  </si>
  <si>
    <t>कमी वेळात साहित्य-संस्कृतीच्या अनेक मुद्द्यांना स्पर्श झाला, आयोजकांचे अभिनंदन</t>
  </si>
  <si>
    <t>Dr. Dipak Lotan Suryawanshi</t>
  </si>
  <si>
    <t>Dhanaji Nana Mahavidyala, Faizpur.</t>
  </si>
  <si>
    <t>करोणा काळातील मराठी साहित्य</t>
  </si>
  <si>
    <t>dr.fulabagul@gmail.com</t>
  </si>
  <si>
    <t>वेळेचे नियोजन व उत्तम तांत्रिक व्यवस्था</t>
  </si>
  <si>
    <t>Dr.Fula Motiram Bagul</t>
  </si>
  <si>
    <t>Professor</t>
  </si>
  <si>
    <t>SPDM College Shirpur</t>
  </si>
  <si>
    <t>हाच टॉपिक पुन्हा घ्यावा . त्यात उत्तर आधुनिक संदर्भ हवेत ...</t>
  </si>
  <si>
    <t>bhausahebnpatil@gmail.com</t>
  </si>
  <si>
    <t>Most Information, satisfied Vebinor.</t>
  </si>
  <si>
    <t>Patil bhausaheb Namdeo</t>
  </si>
  <si>
    <t>Asst, Professor</t>
  </si>
  <si>
    <t>Dadasaheb Rawal College Dondaicha, Dhule.</t>
  </si>
  <si>
    <t>Social Problem and Leather.</t>
  </si>
  <si>
    <t>pramo_73@rediffmail.com</t>
  </si>
  <si>
    <t>Leatreture is mirror of society</t>
  </si>
  <si>
    <t>प्रवीण रामकृष्ण मोरे</t>
  </si>
  <si>
    <t>विद्यार्थी संशोधक</t>
  </si>
  <si>
    <t>मविप्र संस्थेचे केटीएचएम महाविद्यालय नाशिक</t>
  </si>
  <si>
    <t>Poetry</t>
  </si>
  <si>
    <t>pawarag11@gmail.com</t>
  </si>
  <si>
    <t>Sahitya and samaj</t>
  </si>
  <si>
    <t>Mr. Gulabsing J.Pawara</t>
  </si>
  <si>
    <t>Smt.V.U.Patil Arts and Dr. B.S.Desale Science College Sakri Dist Dhule</t>
  </si>
  <si>
    <t>dineshmali66@gmail.com</t>
  </si>
  <si>
    <t>Fantastic Session</t>
  </si>
  <si>
    <t>PROF.DR.DINESH DAYARAM MALI</t>
  </si>
  <si>
    <t>Asst.Prof</t>
  </si>
  <si>
    <t>Smt.V.U.Patil Art,s and Dr. B.S.Desale Science College Sakri Dist.Dhule Maharashtra</t>
  </si>
  <si>
    <t>Covid and Social media</t>
  </si>
  <si>
    <t>nagaraleravindra1970@gmail.com</t>
  </si>
  <si>
    <t>Good attempt and social averness</t>
  </si>
  <si>
    <t>Dr.Ravindra Piran Nagarale</t>
  </si>
  <si>
    <t>B.S.S.P.M Arts, commerce &amp; science College,Songir Dist.Dhule</t>
  </si>
  <si>
    <t>Covid 19 pendamic situation &amp; Marathi literature</t>
  </si>
  <si>
    <t>kailaswagh555@gmail.com</t>
  </si>
  <si>
    <t>Very Nice organization and webinar Subject information</t>
  </si>
  <si>
    <t>Dr. kailas budha wagh</t>
  </si>
  <si>
    <t>Asst.professor</t>
  </si>
  <si>
    <t>Smt.v.u.patil college sakri tal_sakri Dist-Dhule</t>
  </si>
  <si>
    <t>Gramin and Dalit Sahitya</t>
  </si>
  <si>
    <t>ahirekaruna1975@gmail.com</t>
  </si>
  <si>
    <t>Sahitya aur samaj very great information</t>
  </si>
  <si>
    <t>Dr. Karuna Dattatray Ahire</t>
  </si>
  <si>
    <t>Assistant prof</t>
  </si>
  <si>
    <t>Smt. V. U. Patil arts and Late. Dr. B.S.Desale science collage Sakri scince</t>
  </si>
  <si>
    <t>Sahitay</t>
  </si>
  <si>
    <t>kalpana.deore1@gmail.com</t>
  </si>
  <si>
    <t>Kalpana R. Deore</t>
  </si>
  <si>
    <t>Very good</t>
  </si>
  <si>
    <t>K.t.h.m.college</t>
  </si>
  <si>
    <t>Sahiye samaj</t>
  </si>
  <si>
    <t>balugaikwad1676@gmail.com</t>
  </si>
  <si>
    <t>1-साहित्य आणि समाज याचा किती निकटचा अनुबंध आहे याची अभ्यासपूर्ण मांडणी.2-पाश्चात्य आणि भारतीय साहित्यिक यांच्या साहित्यावर अभ्यास विवेचन ऐकावयास मिळाले.</t>
  </si>
  <si>
    <t>Mr.B.B.Gaikwad</t>
  </si>
  <si>
    <t>Asso.Professor</t>
  </si>
  <si>
    <t>SCA,.N.N.C.Arts,Comm.&amp;Sci.College Kusumba Dist.dhule</t>
  </si>
  <si>
    <t>sachinpandit555@gmail.com</t>
  </si>
  <si>
    <t>साहित्य आणि समाज</t>
  </si>
  <si>
    <t>Sachin Dattatray Pandit</t>
  </si>
  <si>
    <t>Assistant prof.</t>
  </si>
  <si>
    <t>Smt.P.K.Kotecha Mahila Mahavidyalaya Bhusawal</t>
  </si>
  <si>
    <t>मराठी साहित्यातील विचार प्रवाह</t>
  </si>
  <si>
    <t>sanjay19patil72@gmail.com</t>
  </si>
  <si>
    <t>प्रा. डॉ. संजय शांताराम पाटील</t>
  </si>
  <si>
    <t>कै. न्हानाभाऊ मन्साराम तुकाराम पाटील कला महाविद्यालय मारवड</t>
  </si>
  <si>
    <t>समाज प्रबोधनात्मक</t>
  </si>
  <si>
    <t>jyotsnapimpare02@gmail.com</t>
  </si>
  <si>
    <t>1960 नंतर दलित साहित्य निर्मिती, खानदेशातील लोक दर्जेदार साहित्य देऊ शकत नाही</t>
  </si>
  <si>
    <t>पिंपरे ज्योत्स्ना काशिनाथ</t>
  </si>
  <si>
    <t>कला, वाणिज्य व विज्ञान महाविद्यालय,तळोदा. जि.नंदुरबार</t>
  </si>
  <si>
    <t>संतसाहित्य</t>
  </si>
  <si>
    <t>patilgk.85@gamil.com</t>
  </si>
  <si>
    <t>1945 नंतर त्या त्या कलखंडाळतील साहित्याने समाज जीवनावर प्रकाश टाकलेला आहे. साहित्य हे संस्कृतीचे दर्शन घडवते.</t>
  </si>
  <si>
    <t>Gulab Khushal Patil</t>
  </si>
  <si>
    <t>Research Scholar</t>
  </si>
  <si>
    <t>Arts &amp; Science Junior College Joganipada, Tal &amp; Dist Nandurbar</t>
  </si>
  <si>
    <t>sahityacha samaj jivnavar padnara prabhav</t>
  </si>
  <si>
    <t>डॉ. अतुल सुरेश पाटील</t>
  </si>
  <si>
    <t>Assi Prof</t>
  </si>
  <si>
    <t>M.J. College, Jalgaon</t>
  </si>
  <si>
    <t>pdeepak2486@gmail.com</t>
  </si>
  <si>
    <t>Nice</t>
  </si>
  <si>
    <t>Dipak santosh pawar</t>
  </si>
  <si>
    <t>Dr A G. D Bendale mahila mahavidyalaya jalgaon</t>
  </si>
  <si>
    <t>jadhavvitthal506@gmail.com</t>
  </si>
  <si>
    <t>समाज व साहित्य विचार समजले</t>
  </si>
  <si>
    <t>Prof Vitthal Sampat Jadhav</t>
  </si>
  <si>
    <t>MVP Arts and Commerce college vadner Bhairav tal-chandwad Dist-Nashik</t>
  </si>
  <si>
    <t>समाज</t>
  </si>
  <si>
    <t>lalitasonawane.malhar99@gmail.com</t>
  </si>
  <si>
    <t>१)विविध संस्कृतीचा ऊहापोह
  २)साहित्य निर्मितीसाठी संस्कृती महत्त्वाची</t>
  </si>
  <si>
    <t>Smt. Sonawane Lalita Arjun</t>
  </si>
  <si>
    <t>Research scholar</t>
  </si>
  <si>
    <t>K. T. H. M. College, Nashik</t>
  </si>
  <si>
    <t>.</t>
  </si>
  <si>
    <t>vinodbhalerao8385@gmail.com</t>
  </si>
  <si>
    <t>बदलती संस्कृती</t>
  </si>
  <si>
    <t>Vinod Subhash Bhalerao</t>
  </si>
  <si>
    <t>Ass. Professor</t>
  </si>
  <si>
    <t>Dr.A.G.D.Bendale Mahila College Jalgaon</t>
  </si>
  <si>
    <t>YES</t>
  </si>
  <si>
    <t>समाज अनुबंध</t>
  </si>
  <si>
    <t>विठ्ठल संपत जाधव</t>
  </si>
  <si>
    <t>MVP Arts and Commerce College vadner Bhairav tal-chandwad Dist-Nashik</t>
  </si>
  <si>
    <t>साहित्य</t>
  </si>
  <si>
    <t>swapnilpgarud@gmail.com</t>
  </si>
  <si>
    <t>Somewhat dissatisfied</t>
  </si>
  <si>
    <t>स्वप्निल प्रशांत गरुड</t>
  </si>
  <si>
    <t>प्राध्यापक</t>
  </si>
  <si>
    <t>कला वाणिज्य व विज्ञान महाविद्यालय रावळगाव ता.मालेगाव जि.नाशिक</t>
  </si>
  <si>
    <t>दलित साहित्य आणि आजचा समाज</t>
  </si>
  <si>
    <t>ananda.sonawane@rediffmail.com</t>
  </si>
  <si>
    <t>Verygood</t>
  </si>
  <si>
    <t>DrAnanda Baburao Sonawane</t>
  </si>
  <si>
    <t>Associate Professor</t>
  </si>
  <si>
    <t>K N B Art's College Navalnagar Tal Dist-Dhule</t>
  </si>
  <si>
    <t>No comments</t>
  </si>
  <si>
    <t>yashzhunjare@gmail.com</t>
  </si>
  <si>
    <t>Very nice</t>
  </si>
  <si>
    <t>Samarth sikshansastra Mahavidyalaya satpur nashik</t>
  </si>
  <si>
    <t>vijayzunjarrao1977@gmail.com</t>
  </si>
  <si>
    <t>साहित्य समाज व संस्कृती यातील अनुबंध, श्रावण मास कविता</t>
  </si>
  <si>
    <t>Prof. Vijay D. Zunjarrao</t>
  </si>
  <si>
    <t>Assit.Prof.</t>
  </si>
  <si>
    <t>Late. Annasaheb P. S. Wadile Art's College Thalner Tal-Shirpur Dist-Dhule</t>
  </si>
  <si>
    <t>Kadmbri</t>
  </si>
  <si>
    <t>skm.marathi@gmail.com</t>
  </si>
  <si>
    <t>Great</t>
  </si>
  <si>
    <t>Prof. Dr. Sandeep Kadu Mali</t>
  </si>
  <si>
    <t>Sant Muktabai Art's and Commerce College Muktainagar</t>
  </si>
  <si>
    <t>Naac</t>
  </si>
  <si>
    <t>2007tush@gmail.com</t>
  </si>
  <si>
    <t>Subject explain and tpoic information</t>
  </si>
  <si>
    <t>Dr. Tushar Girdhar Patel</t>
  </si>
  <si>
    <t>PSGVP'M ASC COLLEGE, SHAHADA</t>
  </si>
  <si>
    <t>Sahity aani samaj</t>
  </si>
  <si>
    <t>sunilapatil3373@gmail.com</t>
  </si>
  <si>
    <t>साहित्य समाज चा आरसा आहे, साहित्यात समाजाचे प्रतिबिंब दिसते</t>
  </si>
  <si>
    <t>Dr.Sunil Ajabrao Patil</t>
  </si>
  <si>
    <t>Assistance Professor</t>
  </si>
  <si>
    <t>Uttamrao Patil Arts and Science College, Dahiwel,Tal-Sakr, Dist-Dhule</t>
  </si>
  <si>
    <t>समाजातील प्रश्नांचे साहित्यातील प्रतिबिंब</t>
  </si>
  <si>
    <t>dinkarlpatil8167@gmail.com</t>
  </si>
  <si>
    <t>Porf.Dinkar Lahu Patil</t>
  </si>
  <si>
    <t>Sahitya Ani Sanskruti</t>
  </si>
  <si>
    <t>Smt.V.U.Patil Atrs and Late Dr.B.S.Desale Sci.College Sakri Tel.Sakri,Dist.Dhule</t>
  </si>
  <si>
    <t>Sahitya Ani Samaj</t>
  </si>
  <si>
    <t>dsshirsat79@gmail.com</t>
  </si>
  <si>
    <t>Dr Dipak Shirsat</t>
  </si>
  <si>
    <t>Ass.Prof.</t>
  </si>
  <si>
    <t>BASPONC Bhusawal</t>
  </si>
  <si>
    <t>NA</t>
  </si>
  <si>
    <t>sanjaynichite84@gmail.com</t>
  </si>
  <si>
    <t>सविस्तर व साधार संदर्भ</t>
  </si>
  <si>
    <t>प्रा. संजय तुकाराम निचिते</t>
  </si>
  <si>
    <t>सहायक प्राध्यापक</t>
  </si>
  <si>
    <t>पी. डी. कारखानीस महाविद्यालय, अंबरनाथ</t>
  </si>
  <si>
    <t>साहित्य, समाज आणि संस्कृती</t>
  </si>
  <si>
    <t>durgeshkhairnar555@gmail.com</t>
  </si>
  <si>
    <t>Marathi literature history</t>
  </si>
  <si>
    <t>Durgesh motlial khairnar</t>
  </si>
  <si>
    <t>Vspm colleges dhule</t>
  </si>
  <si>
    <t>Local history</t>
  </si>
  <si>
    <t>madhavkadam69@gmail.com</t>
  </si>
  <si>
    <t>साहीत्य आणि समाज अन्योन्य संबंध धर्म आणि संस्कृती यातील फरक योग्य पद्धतीने ओळखा</t>
  </si>
  <si>
    <t>DR.MADHAV KAUTIK KADAM</t>
  </si>
  <si>
    <t>ASSIT.PROF</t>
  </si>
  <si>
    <t>G.T.PATIL COLLEGE, NANDURBAR</t>
  </si>
  <si>
    <t>नाव साहित्य</t>
  </si>
  <si>
    <t>dinupatil1477@gamil.com</t>
  </si>
  <si>
    <t>Topic information and points</t>
  </si>
  <si>
    <t>Patil Dinesh Ratilal</t>
  </si>
  <si>
    <t>Asst Prof.</t>
  </si>
  <si>
    <t>PSGVPM ASC COLLEGE SHAHADA</t>
  </si>
  <si>
    <t>Sahitya ani samaj</t>
  </si>
  <si>
    <t>sharadpolsci@gmail.com</t>
  </si>
  <si>
    <t>Sahitya Sanskriti</t>
  </si>
  <si>
    <t>Dr. Sharad Baburao Sonawane</t>
  </si>
  <si>
    <t>TSS Smt.V.U.Patil Arts and Late Dr.B.S.Desale Science College Sakri Dist Dhule</t>
  </si>
  <si>
    <t>As you wish</t>
  </si>
  <si>
    <t>vasumati1967@gmail.com</t>
  </si>
  <si>
    <t>Sahity,Sanskruti</t>
  </si>
  <si>
    <t>Dr.Vasumati Pundalikrao Patil</t>
  </si>
  <si>
    <t>Smt V.U.Patil Art's &amp; Late Dr.B.S.Desale Science College Sakri</t>
  </si>
  <si>
    <t>bharatibendale@gmail.com</t>
  </si>
  <si>
    <t>Very Nice &amp; informative session.</t>
  </si>
  <si>
    <t>Dr.Bharati Ashok Bendale.</t>
  </si>
  <si>
    <t>D.D.N. Bhole College Bhusawal.</t>
  </si>
  <si>
    <t>Sahity</t>
  </si>
  <si>
    <t>drsanjaysshinde@gmail.com</t>
  </si>
  <si>
    <t>अभ्यासपूर्ण विवेचन, उत्तम मांडणी</t>
  </si>
  <si>
    <t>प्राचार्य डॉ संजय शालकराव शिंदे</t>
  </si>
  <si>
    <t>प्राचार्य</t>
  </si>
  <si>
    <t>संशोधक विद्यार्थी, संशोधन केंद्र, केटीएचएम महाविद्यालय नाशिक</t>
  </si>
  <si>
    <t>मराठी विज्ञान साहित्य</t>
  </si>
  <si>
    <t>pundvasant99@gmail.com</t>
  </si>
  <si>
    <t>साहित्यातील अनुबंध समजला .
 वेबीनारचे नियोजन योग्य</t>
  </si>
  <si>
    <t>Vasant Laxman Pund</t>
  </si>
  <si>
    <t>MES Art's, Commerce and Science College, Maka</t>
  </si>
  <si>
    <t>सेट नेट मराठी विषयावर वेबिनार</t>
  </si>
  <si>
    <t>drprashant72@gmail.com</t>
  </si>
  <si>
    <t>समजा शिवाय संस्कृती निर्माण होत नाही</t>
  </si>
  <si>
    <t>Dr.Prashant Mallikarjun Lagade</t>
  </si>
  <si>
    <t>Asst.prof</t>
  </si>
  <si>
    <t>Vidyawardhini Sabah's Arts,Commerce &amp;Science College,Dhule</t>
  </si>
  <si>
    <t>संत साहित्य</t>
  </si>
  <si>
    <t>kalpat2006@gmail.com</t>
  </si>
  <si>
    <t>समाज आणि संस्कृती यांचा घनिष्ठ संबंध असतो</t>
  </si>
  <si>
    <t>कल्पना वासुदेव पाटील</t>
  </si>
  <si>
    <t>अभय युवा कल्याण केंद्र संचलित कला महिला महाविद्यालय, देवपूर धुळे</t>
  </si>
  <si>
    <t>बोली</t>
  </si>
  <si>
    <t>sjpatil.07@rediffmail.com</t>
  </si>
  <si>
    <t>...</t>
  </si>
  <si>
    <t>Associate professor</t>
  </si>
  <si>
    <t>K N B Arts College Navalnagar Dhule</t>
  </si>
  <si>
    <t>dr.d.s.nikumbh@gmail.com</t>
  </si>
  <si>
    <t>साहित्य व संस्कृती हे समाजाचे प्रतिबिंब दर्शवतात.समाजाचे अभिन्न घटक म्हणून साहित्याची मांडणी साहित्यिका कडून अपेक्षित आहे.</t>
  </si>
  <si>
    <t>प्रा.डॉ.दिलीपसिंह शं.निकुंभ</t>
  </si>
  <si>
    <t>सहा.प्राध्यापक</t>
  </si>
  <si>
    <t>बी.पी.आर्ट्स, काँमर्स अँड सायन्स काँलेज चाळीसगाव जि.जळगाव.</t>
  </si>
  <si>
    <t>कोणताही</t>
  </si>
  <si>
    <t>1) Good Topic 2) Good Organization</t>
  </si>
  <si>
    <t>Prof. Dr. Sanjay Shantaram Patil</t>
  </si>
  <si>
    <t>Late. N. M. T. Patil Art's College Marwad Tel. Amalner Dist. Jalgaon.</t>
  </si>
  <si>
    <t>Good Topic</t>
  </si>
  <si>
    <t>milindkumardeore@gmail.com</t>
  </si>
  <si>
    <t>साहित्य समाजाभिमुख असते.</t>
  </si>
  <si>
    <t>Dr. Milindkumar Bhikaji Deore</t>
  </si>
  <si>
    <t>Annasaheb R. D. Deore College Mhasadi</t>
  </si>
  <si>
    <t>ckharche@yahoo.com</t>
  </si>
  <si>
    <t>Too good regarding the relation between the topic</t>
  </si>
  <si>
    <t>Chhaya Digambar Kharche</t>
  </si>
  <si>
    <t>Smt. G.G. Khadse College Muktainagar</t>
  </si>
  <si>
    <t>Marathi sahitya aani sahitik</t>
  </si>
  <si>
    <t>srushtibavaskar@gmail.com</t>
  </si>
  <si>
    <t>1.Importance of literature in society.
 2.Importance of literature in Culture.</t>
  </si>
  <si>
    <t>Dr.Bavaskar Deepak Nivrutti</t>
  </si>
  <si>
    <t>Smt.G.G.Khadse College,Muktainagar Tal- Muktainagar</t>
  </si>
  <si>
    <t>Importance of literature in Society</t>
  </si>
  <si>
    <t>rajendrahire0@gmail.com</t>
  </si>
  <si>
    <t>New dimension of learning literature</t>
  </si>
  <si>
    <t>Dr Rajendra Shankar Hire</t>
  </si>
  <si>
    <t>CMCS College, Nashik</t>
  </si>
  <si>
    <t>Pandemic and study of literature</t>
  </si>
  <si>
    <t>ravithakare30@gmail.com</t>
  </si>
  <si>
    <t>समाज संस्कृती...विचार सुंदर मांडले.</t>
  </si>
  <si>
    <t>प्रा.डाॅ रवींद्र पोपटराव ठाकरे</t>
  </si>
  <si>
    <t>जगन्नाथ कडवादास शाह आदर्श महाविद्यालय निजामपूर जैताणे ता साक्री</t>
  </si>
  <si>
    <t>सर्व</t>
  </si>
  <si>
    <t>dvsonawane68@rediffmail.com</t>
  </si>
  <si>
    <t>Lecture was Good</t>
  </si>
  <si>
    <t>Sonawane Dadaji Vasantrao</t>
  </si>
  <si>
    <t>Jes Arts Science and Commerce College Nandurbar</t>
  </si>
  <si>
    <t>-</t>
  </si>
  <si>
    <t>wasudeowale@gmail.com</t>
  </si>
  <si>
    <t>साहित्य आणि समाज अनुबंध</t>
  </si>
  <si>
    <t>Prof.Dr.Wasudeo Somaji Wale</t>
  </si>
  <si>
    <t>Acting Principal</t>
  </si>
  <si>
    <t>S.S.M.M.College Pachora Dist.jalgaon</t>
  </si>
  <si>
    <t>Ok</t>
  </si>
  <si>
    <t>patil.ravindra.d@gmail.com</t>
  </si>
  <si>
    <t>साहित्याने समाजात या विषयावर अध्यक्षांनी मांडलेले विचार अत्यंत उपयुक्त</t>
  </si>
  <si>
    <t>Dr. Ravindra Dongar Patil</t>
  </si>
  <si>
    <t>Vasantrao Naik College, Shahada ,District Nandurbar</t>
  </si>
  <si>
    <t>rajendra1.bsviskar@gmail.com</t>
  </si>
  <si>
    <t>साहित्य ही समाज का दर्पण है. जिसमें समाज का प्रतिबिंब दिखाई देता है.</t>
  </si>
  <si>
    <t>Dr. Rajendra Kashinath Baviskar</t>
  </si>
  <si>
    <t>Jijamata Art's,Commerce &amp; Science college, Nandurbar</t>
  </si>
  <si>
    <t>रोजगार के अवसर</t>
  </si>
  <si>
    <t>shirsale46@gmail.com</t>
  </si>
  <si>
    <t>साहित्य आणि समाज या दोन्ही संज्ञा मांडण्याचा चांगला प्रयत्न झाला</t>
  </si>
  <si>
    <t>पंकज सदाशिव शिरसाळे</t>
  </si>
  <si>
    <t>संशोधक विद्यार्थी</t>
  </si>
  <si>
    <t>मराठी विभाग, सावित्रीबाई फुले पुणे विद्यापीठ, पुणे</t>
  </si>
  <si>
    <t>np308126@gmail.com</t>
  </si>
  <si>
    <t>Prof. Nilesh E. Patil</t>
  </si>
  <si>
    <t>S. S. V. P. S. Art's &amp; Commerce College, Dhule</t>
  </si>
  <si>
    <t>deoreshobha2011@gmail.com</t>
  </si>
  <si>
    <t>Best Session</t>
  </si>
  <si>
    <t>Dr.Shobha Madhukar Deore</t>
  </si>
  <si>
    <t>Smt.H.R.Patel Arts Mahila College Shirpur</t>
  </si>
  <si>
    <t>साहित्यातील नवीन पैलू</t>
  </si>
  <si>
    <t>chhayabhaskarpatil@gmail.com</t>
  </si>
  <si>
    <t>विविध कालखंडात विविध साहित्याची निर्मिती</t>
  </si>
  <si>
    <t>Prof. Chhaya Bhaskar Patil</t>
  </si>
  <si>
    <t>K.N. B. Art's College Navalnagar</t>
  </si>
  <si>
    <t>खान्देशातील मराठी साहित्य</t>
  </si>
  <si>
    <t>mamtapanjabi44@gmail.com</t>
  </si>
  <si>
    <t>Sahitya ka samaj se sambhandh samaj ka sanskurti se samandh</t>
  </si>
  <si>
    <t>Dr. Mamta Nankchand Punjabi</t>
  </si>
  <si>
    <t>Asst.Prof.</t>
  </si>
  <si>
    <t>Smt. V.U.Patil Arts and Late Dr. B.S.Desale Sci college SAKRI</t>
  </si>
  <si>
    <t>Stri- vinarsh</t>
  </si>
  <si>
    <t>sujatakulkarni60@gmail.com</t>
  </si>
  <si>
    <t>Relation netween litrature and culture</t>
  </si>
  <si>
    <t>Dr.Sujata Sachin Kulkarni</t>
  </si>
  <si>
    <t>Assistant professer</t>
  </si>
  <si>
    <t>Kokan Gyanpdeth Karjat College Of Arts,Scienve And Commerce, Karjat,Raigad</t>
  </si>
  <si>
    <t>Myths in literature</t>
  </si>
  <si>
    <t>prakashsonwane1985@rediffmail.com</t>
  </si>
  <si>
    <t>Madam speech were very excellent and wagh has sir good started</t>
  </si>
  <si>
    <t>Sonwane Prakash Dhanraj</t>
  </si>
  <si>
    <t>R. K. M. Senior college Bahadarpur Tal parola</t>
  </si>
  <si>
    <t>How to effect covid on our education system</t>
  </si>
  <si>
    <t>drnamdeomali@gmail.com</t>
  </si>
  <si>
    <t>साहित्य आणि समाज याची सांगड योग्य पद्धतीत मांडली गेली</t>
  </si>
  <si>
    <t>DR.NAMDEO BHILA MALI</t>
  </si>
  <si>
    <t>Asst Professor</t>
  </si>
  <si>
    <t>Arts and Commerce College for Women Dhule</t>
  </si>
  <si>
    <t>भाषा आणि जागतिकीकरण</t>
  </si>
  <si>
    <t>vijaykdesale99@gmail.com</t>
  </si>
  <si>
    <t>nice</t>
  </si>
  <si>
    <t>Dr. Vojay Kautikrao Desale</t>
  </si>
  <si>
    <t>Smt.V U Patil Art And Late Dr. B S Desale Science College Sakri.</t>
  </si>
  <si>
    <t>no</t>
  </si>
  <si>
    <t>hnbiraris14@gmail.com</t>
  </si>
  <si>
    <t>आयोजन चांगले .विषय विवेचन छान.</t>
  </si>
  <si>
    <t>Dr Hemraj Nanabhau Biraris</t>
  </si>
  <si>
    <t>Uttamrao Patil College Dahivel</t>
  </si>
  <si>
    <t>khalanedny.38@gmail.com</t>
  </si>
  <si>
    <t>Dnyaneshwar Motilal Khalane</t>
  </si>
  <si>
    <t>Assist.Prof.Marathi</t>
  </si>
  <si>
    <t>Pratap College , Amaler</t>
  </si>
  <si>
    <t>ग्रामीण दलित साहित्य प्रवाह</t>
  </si>
  <si>
    <t>somafugat83@gmail.com</t>
  </si>
  <si>
    <t>साहित्याचा समाजाशी असलेला संबंध छान पद्धतीने विश्लेषण केला . धन्यवाद</t>
  </si>
  <si>
    <t>सोमनाथ दत्तात्रेय फुगट</t>
  </si>
  <si>
    <t>मविप्र समाजाचे के आर टी कला आणि वाणिज्य महाविद्यालय, वणी</t>
  </si>
  <si>
    <t>साहित्य आणि संस्कृती याचा संबंध</t>
  </si>
  <si>
    <t>hiravagh@gmail.com</t>
  </si>
  <si>
    <t>साहित्य समाजाचा आरसा असतो. समाज मनाचा ठाव संस्कृती मुळे घेता येतो.</t>
  </si>
  <si>
    <t>हिरा त्र्यंबक वाघ</t>
  </si>
  <si>
    <t>सा प्राध्यापक</t>
  </si>
  <si>
    <t>भोसला मिलिटरी कॉलेज, नाशिक .</t>
  </si>
  <si>
    <t>संत साहित्य आणि आजची तरुण पिढी</t>
  </si>
  <si>
    <t>mbhusare014@gmail.com</t>
  </si>
  <si>
    <t>साहित्य व समाज तसेच त्यांच्यातील अनुबंध</t>
  </si>
  <si>
    <t>Dr. Madhuchandra Laxman Bhusare</t>
  </si>
  <si>
    <t>Arts, science and commerce college, chopda</t>
  </si>
  <si>
    <t>बोलीभाषा</t>
  </si>
  <si>
    <t>dkuwar353@gmail.com</t>
  </si>
  <si>
    <t>Social, cultural</t>
  </si>
  <si>
    <t>Prof.Dilip Somajya kuwar</t>
  </si>
  <si>
    <t>Smt.v.u.patil.Arts &amp; Dr.b.s.desle science college sakri</t>
  </si>
  <si>
    <t>School &amp; sociology</t>
  </si>
  <si>
    <t>sudhakharate4@gmail.com</t>
  </si>
  <si>
    <t>Nil</t>
  </si>
  <si>
    <t>Dr.Sudha Madhukar Kharate</t>
  </si>
  <si>
    <t>Arts, Commerce and Science College,Yawal</t>
  </si>
  <si>
    <t>sharadamore69@gmail.com</t>
  </si>
  <si>
    <t>Dr Sharada Waman More</t>
  </si>
  <si>
    <t>Asst. Prof.</t>
  </si>
  <si>
    <t>GETs Arts, Comm. &amp; Sci. College Nagaon,Dhule</t>
  </si>
  <si>
    <t>Sahitya Sanskruti and Samaj</t>
  </si>
  <si>
    <t>Sahitya Ani Sanskriti cha abhyas</t>
  </si>
  <si>
    <t>Prof. Dinkar Lahu Patil</t>
  </si>
  <si>
    <t>Smt. V. U. Patil &amp; Late Dr. B. S. Desale Science College Sakri, Tal. Sakri, Dist. Dhule.</t>
  </si>
  <si>
    <t>Sahitya madhe manavi jivan</t>
  </si>
  <si>
    <t>vinodydesale6@gmail.com</t>
  </si>
  <si>
    <t>Orgnize very nice session.</t>
  </si>
  <si>
    <t>Shri. Vinod Yashwant Desale</t>
  </si>
  <si>
    <t>Librarian</t>
  </si>
  <si>
    <t>TSS's, Smt.V.U.Patil Arts and Dr.B.S.Desale Science College SAKRI, Dist-Dhule (Maharashtra)</t>
  </si>
  <si>
    <t>Ahirani Aani Marathi Yanchyatil Sambandh.</t>
  </si>
  <si>
    <t>srmahale68@gmail.com</t>
  </si>
  <si>
    <t>Very informative session</t>
  </si>
  <si>
    <t>Dr Sanjay Rajdhar Mahale</t>
  </si>
  <si>
    <t>Maharaj J P Valvi ASC College,Dhadgaon</t>
  </si>
  <si>
    <t>आदिवासी लोकसाहित्य आणि संस्कृती</t>
  </si>
  <si>
    <t>manishaborse198@gmail.com</t>
  </si>
  <si>
    <t>Today's session is very nice.</t>
  </si>
  <si>
    <t>Smt. Manisha Ananda Borse</t>
  </si>
  <si>
    <t>Lecturer</t>
  </si>
  <si>
    <t>Ahirani Aani Marathi Ek Bhasha.</t>
  </si>
  <si>
    <t>ljgawali@gmail.com</t>
  </si>
  <si>
    <t>संस्कृती टिकायला हवी.
 संस्कृती मुळेच समाजरचना चांगली राहिल.</t>
  </si>
  <si>
    <t>LOTAN JAGANNATH GAWALI</t>
  </si>
  <si>
    <t>ASSISTANT PROFESSOR</t>
  </si>
  <si>
    <t>K. A. M. PATIL SR. COLLEGE PIMPALNER, TAL. SAKRI, DIST. DHULE (MH)</t>
  </si>
  <si>
    <t>साहित्यातील नैतिक मूल्ये</t>
  </si>
  <si>
    <t>rukmineeuphade@gmail.com</t>
  </si>
  <si>
    <t>1)साहित्याचा समाजावर होणारा चांगला परिणाम.
 2)साहित्य समाज यातील अनुबंध अनेक प्रकारांनी जोडले गेले आहेत.</t>
  </si>
  <si>
    <t>Rukminee Vasantrao Uphade</t>
  </si>
  <si>
    <t>MVP- Arts &amp; Commers College ,Satpur Nashik</t>
  </si>
  <si>
    <t>ग्रामीण साहित्य</t>
  </si>
  <si>
    <t>vishwapati1313@gmail.com</t>
  </si>
  <si>
    <t>Nice presentation</t>
  </si>
  <si>
    <t>Dr. Vishwanath Motiram Patil</t>
  </si>
  <si>
    <t>Principal</t>
  </si>
  <si>
    <t>S.P.D.M. Arts, Commerce and Science College Shirpur Dist Dhule</t>
  </si>
  <si>
    <t>Related with Literature</t>
  </si>
  <si>
    <t>devidasnshinde@gmail.com</t>
  </si>
  <si>
    <t>Bhasha savrdhan</t>
  </si>
  <si>
    <t>Dr.Devidas Namdev Shinde</t>
  </si>
  <si>
    <t>MVPS ACS College Dindori ,Nashik</t>
  </si>
  <si>
    <t>patilpb1212@gmail.com</t>
  </si>
  <si>
    <t>importance of lit_sahitya 
 journey of lit_sahitya</t>
  </si>
  <si>
    <t>SHIVAJI M.V.GONDUR</t>
  </si>
  <si>
    <t>history</t>
  </si>
  <si>
    <t>Feedback Form (Responses)</t>
  </si>
  <si>
    <t>Feedback Report on One Day Webinar on "Digital Humanity" on dated 30 May 2020 at TSS's Smt V.U.Patil Arts and Late Dr. B.s.desale Science College, Sakri Tal - Sakri Dist- Dhule (MS) 424304</t>
  </si>
  <si>
    <t>How would you rate today's session</t>
  </si>
  <si>
    <t>Please rate you satisfaction with each of the following aspect [Opportunity for questions &amp; interaction]</t>
  </si>
  <si>
    <t>Was this session informative for you? Any Feedback?</t>
  </si>
  <si>
    <t>Manager</t>
  </si>
  <si>
    <t>EdFly</t>
  </si>
  <si>
    <t>Digitisation in education</t>
  </si>
  <si>
    <t>Sant Muktabai Arts and Commerce College, Muktainagar</t>
  </si>
  <si>
    <t>v11.ranjeet@gmail.com</t>
  </si>
  <si>
    <t>Useful details</t>
  </si>
  <si>
    <t>Ranjeetkumar A Varma</t>
  </si>
  <si>
    <t>VPM’s Joshi-Bedekar College</t>
  </si>
  <si>
    <t>bobadeah@gmail.com</t>
  </si>
  <si>
    <t>Humanity</t>
  </si>
  <si>
    <t>Dr. Amol Haridas Bobade</t>
  </si>
  <si>
    <t>D. A. V. Velankar College of Commerce, Solapur</t>
  </si>
  <si>
    <t>anjalikurra9@gmail.com</t>
  </si>
  <si>
    <t>Nice management, was really good session</t>
  </si>
  <si>
    <t>Ms Anjali Kurra</t>
  </si>
  <si>
    <t>R.K.S.D.( PG) College,Kaithal</t>
  </si>
  <si>
    <t>Yes, very much.</t>
  </si>
  <si>
    <t>lawsureshkr07@gmail.com</t>
  </si>
  <si>
    <t>Digital, technical</t>
  </si>
  <si>
    <t>Suresh Kumar</t>
  </si>
  <si>
    <t>IEC University Baddi HP</t>
  </si>
  <si>
    <t>anilpatil18@gmail.com</t>
  </si>
  <si>
    <t>Anil Vinayakrao Patil</t>
  </si>
  <si>
    <t>Arts Commerce and Science College Navapur District Nandurbar</t>
  </si>
  <si>
    <t>scchauhan300@gmail.com</t>
  </si>
  <si>
    <t>Suraj Singh Chauhan</t>
  </si>
  <si>
    <t>Tata College Sidhi Madhya Pradesh</t>
  </si>
  <si>
    <t>narendrabhamta12@gmail.com</t>
  </si>
  <si>
    <t>Humanity's</t>
  </si>
  <si>
    <t>BHAMTA NARENDRAKUMAR RIGALSING</t>
  </si>
  <si>
    <t>RESEARCH SCHOLAR</t>
  </si>
  <si>
    <t>SABARMATI UNIVERSITY</t>
  </si>
  <si>
    <t>EXCELLENT SESSION</t>
  </si>
  <si>
    <t>mugeshpillaimphil89@gmail.com</t>
  </si>
  <si>
    <t>Very informative sessions</t>
  </si>
  <si>
    <t>Mr. K. MUGESHPILLAI</t>
  </si>
  <si>
    <t>Assistant Professor of English</t>
  </si>
  <si>
    <t>Sri Vinayaga College of Arts and Science, Ulundurpet</t>
  </si>
  <si>
    <t>From Learning lot</t>
  </si>
  <si>
    <t>sanerrahulg@gmail.com</t>
  </si>
  <si>
    <t>We learnt a lot about Digital Humanities</t>
  </si>
  <si>
    <t>Dr. Rahul Gopichand Saner</t>
  </si>
  <si>
    <t>Smt. H. R. Patel Arts Mahila College Shirpur Dist Dhule</t>
  </si>
  <si>
    <t>Yes the session was useful and informative.</t>
  </si>
  <si>
    <t>slpatki28@gmail.com</t>
  </si>
  <si>
    <t>Digital Humanities</t>
  </si>
  <si>
    <t>Dr. Sachin Laxmikant Patki</t>
  </si>
  <si>
    <t>Adarsh Education Society's Arts Commerce and Science College Hingoli Maharashtra</t>
  </si>
  <si>
    <t>Yes. Very interesting</t>
  </si>
  <si>
    <t>rrattarde@gmail.com</t>
  </si>
  <si>
    <t>Very Informative session</t>
  </si>
  <si>
    <t>Dr.Rajendra Raghunath Attarde</t>
  </si>
  <si>
    <t>Associate Prof</t>
  </si>
  <si>
    <t>Moolji Jaitha College,Jalgaon</t>
  </si>
  <si>
    <t>rameshpawara8@gmail.com</t>
  </si>
  <si>
    <t>I have improve my knowledge..</t>
  </si>
  <si>
    <t>Ramesh Dhakalsing Pawara</t>
  </si>
  <si>
    <t>B.P. Art's S.M.A. Science and K.K.C. Commerce college, Chalisgaon</t>
  </si>
  <si>
    <t>Yes.</t>
  </si>
  <si>
    <t>ashishhuri007@gmail.com</t>
  </si>
  <si>
    <t>Teaching digitally
 Advancement of technopedagogical methods</t>
  </si>
  <si>
    <t>Ashish Samuel Huri</t>
  </si>
  <si>
    <t>Ewing Christian College, Prayagraj</t>
  </si>
  <si>
    <t>tsuchitranaidu@gmail.com</t>
  </si>
  <si>
    <t>Teachers have to b technology savvy and power of technology to reach the remotest areas</t>
  </si>
  <si>
    <t>Dr.T.Suchitra Naidu</t>
  </si>
  <si>
    <t>Loyola academy</t>
  </si>
  <si>
    <t>It was good</t>
  </si>
  <si>
    <t>mihirinamdar55@gmail.com</t>
  </si>
  <si>
    <t>Effective online teaching, ICT</t>
  </si>
  <si>
    <t>Mihir Umesh Inamdar</t>
  </si>
  <si>
    <t>Student</t>
  </si>
  <si>
    <t>Modern Law College, Pune</t>
  </si>
  <si>
    <t>vimalatamo@gmail.com</t>
  </si>
  <si>
    <t>Digital World and the Digital Mind now.
 Connecting to Doolittle.</t>
  </si>
  <si>
    <t>D.Vimala</t>
  </si>
  <si>
    <t>Mannar Thirumalai Naicker College</t>
  </si>
  <si>
    <t>Yes .</t>
  </si>
  <si>
    <t>padmapriya.padma702@gmail.com</t>
  </si>
  <si>
    <t>Virtual classroom made easy with resources</t>
  </si>
  <si>
    <t>PADMAPRIYA P</t>
  </si>
  <si>
    <t>Sri Muthukumaran Arts and Science College</t>
  </si>
  <si>
    <t>zarquadri@gmail.com</t>
  </si>
  <si>
    <t>How to deal with this pandemic situation</t>
  </si>
  <si>
    <t>SYED SIRAJUDDIN QUADRI</t>
  </si>
  <si>
    <t>Govt First Grade College Sindagi</t>
  </si>
  <si>
    <t>Yes.very informative</t>
  </si>
  <si>
    <t>machindra.patare@gmail.com</t>
  </si>
  <si>
    <t>Feminism and Research writing</t>
  </si>
  <si>
    <t>Dr. Machindra Ambadas Patare</t>
  </si>
  <si>
    <t>Sharadchandra Pawar Mahavidyalaya, Lonand</t>
  </si>
  <si>
    <t>aahaleemkhan@gmail.com</t>
  </si>
  <si>
    <t>Imp to update with technologies, attend such program</t>
  </si>
  <si>
    <t>Dr Ahmed Abdul Haleem Khan</t>
  </si>
  <si>
    <t>Asst Prof</t>
  </si>
  <si>
    <t>Telangana University</t>
  </si>
  <si>
    <t>shalinis@jnn.edu.in</t>
  </si>
  <si>
    <t>Shalini S</t>
  </si>
  <si>
    <t>JNN INSTITUTE OF ENGINEERING</t>
  </si>
  <si>
    <t>motidevu@gujaratvidyapith.org</t>
  </si>
  <si>
    <t>Dr.Motibhai H. Devu</t>
  </si>
  <si>
    <t>M.D.Gramseva Sankul Gujarat Vidyapith Sadra</t>
  </si>
  <si>
    <t>rajanjothi02@gmail.com</t>
  </si>
  <si>
    <t>How digital is helping during this pandemic and how can we utilize</t>
  </si>
  <si>
    <t>MRS SUNDARAJOTHI NAMBIRAJAN</t>
  </si>
  <si>
    <t>SMT PARAMESHWARI DEVI DURGADUTT TIBREWALA LIONS JUHU COLLEGE OF ARTS COMMERCE AND SCIENCE</t>
  </si>
  <si>
    <t>Yes really valuable</t>
  </si>
  <si>
    <t>sanjayants@gmail.com</t>
  </si>
  <si>
    <t>encouraging learning tools and LMS</t>
  </si>
  <si>
    <t>SANJAYAN T.S</t>
  </si>
  <si>
    <t>GVM'SDr.Dada Vaidya College of Education</t>
  </si>
  <si>
    <t>nil</t>
  </si>
  <si>
    <t>damjibh@gmail.com</t>
  </si>
  <si>
    <t>Thorough analysis and effective illustration</t>
  </si>
  <si>
    <t>Dr. BADRINATH HIRALAL DAMJI</t>
  </si>
  <si>
    <t>DBF DAYANAND COLLEGE OF ARTS AND SCIENCE SOLAPUR</t>
  </si>
  <si>
    <t>Yes. Very informative.</t>
  </si>
  <si>
    <t>rajatverma310795@gmail.com</t>
  </si>
  <si>
    <t>Humanities &amp; Digital Humanities</t>
  </si>
  <si>
    <t>Rajat Verma</t>
  </si>
  <si>
    <t>PSIT</t>
  </si>
  <si>
    <t>shree.chandane@gmail.com</t>
  </si>
  <si>
    <t>Digital Humanities and Feminisam</t>
  </si>
  <si>
    <t>Dr SHRIDEVI NAGANATH CHANDANE</t>
  </si>
  <si>
    <t>Asst Prof CHB</t>
  </si>
  <si>
    <t>K N Bhise Arts Commerce and Vinayakrao Patil Science College Kurduwadi</t>
  </si>
  <si>
    <t>Yes very informative</t>
  </si>
  <si>
    <t>nanajibhamare@gmail.com</t>
  </si>
  <si>
    <t>How to take only e lecture
 And how to think good for students</t>
  </si>
  <si>
    <t>Dr.Bhamare Nanaji Daga</t>
  </si>
  <si>
    <t>V.V.MS Arts and Commerce College, Akkalkuwa</t>
  </si>
  <si>
    <t>Very informative</t>
  </si>
  <si>
    <t>rekhachiku777@gmail.com</t>
  </si>
  <si>
    <t>Digital humanities and Respect for Women</t>
  </si>
  <si>
    <t>Dr Rekha Kumari</t>
  </si>
  <si>
    <t>Govt College for Women, Rewari, Haryana</t>
  </si>
  <si>
    <t>Wonderful</t>
  </si>
  <si>
    <t>ibrahimnachiya96@gmail.com</t>
  </si>
  <si>
    <t>Role of digital humanities &amp; it's governence in current scenario</t>
  </si>
  <si>
    <t>Ms Ibrahim Nachiya N</t>
  </si>
  <si>
    <t>Thiru Vi Ka Government Arts College Thiruvarur</t>
  </si>
  <si>
    <t>Fruitful session</t>
  </si>
  <si>
    <t>nareshmishty114@gmail.com</t>
  </si>
  <si>
    <t>Humanities and digital e content</t>
  </si>
  <si>
    <t>Naresh Wasudeo Patil</t>
  </si>
  <si>
    <t>Kumbhalkar College Of Social Work, Wardha</t>
  </si>
  <si>
    <t>Very informative and wonderful session</t>
  </si>
  <si>
    <t>sunnyhasani20@gmail.com</t>
  </si>
  <si>
    <t>Digital and tech</t>
  </si>
  <si>
    <t>Dr Sunny S Hasani</t>
  </si>
  <si>
    <t>NTVS COLLEGE OF LAW NANDURBAR</t>
  </si>
  <si>
    <t>moddusuresh55@gmail.com</t>
  </si>
  <si>
    <t>Digital teacher and traditional teacher 
 Types of feminism</t>
  </si>
  <si>
    <t>MODDU SURESH</t>
  </si>
  <si>
    <t>PALLAVI ENGINEERING COLLEGE</t>
  </si>
  <si>
    <t>Yes ofcourse</t>
  </si>
  <si>
    <t>vilaspawara68@gmail.com</t>
  </si>
  <si>
    <t>Digital Study, Best Plan</t>
  </si>
  <si>
    <t>Vilas Lalsing Pawara</t>
  </si>
  <si>
    <t>VVM'S S. G. Patil ASC College Sakri</t>
  </si>
  <si>
    <t>sharmaalka1609@gmail.com</t>
  </si>
  <si>
    <t>Insightful informations and practical knowledge</t>
  </si>
  <si>
    <t>Alka Sharma</t>
  </si>
  <si>
    <t>Dyal Singh College, University of Delhi</t>
  </si>
  <si>
    <t>Yes!! Wonderful experience</t>
  </si>
  <si>
    <t>chandsaher55555@gmail.com</t>
  </si>
  <si>
    <t>Digital humanities</t>
  </si>
  <si>
    <t>Dr. Chandrakant Shivaji Aher</t>
  </si>
  <si>
    <t>MGV's, M. S. G. College Malegaon Camp, Malegaon, Nashik.</t>
  </si>
  <si>
    <t>Very informative session.</t>
  </si>
  <si>
    <t>bauskar.madhusudan@gmail.com</t>
  </si>
  <si>
    <t>Time Management &amp; well presentation</t>
  </si>
  <si>
    <t>Madhusudan Puna Bauskar</t>
  </si>
  <si>
    <t>S S M M College,Pachora</t>
  </si>
  <si>
    <t>jaypalsingr1@gmail.com</t>
  </si>
  <si>
    <t>Digital Humanities and needs, LMS</t>
  </si>
  <si>
    <t>Mr. Jaypalsing E. Rajput</t>
  </si>
  <si>
    <t>RCPET'S Institute of Management Research and Development, Shirpur</t>
  </si>
  <si>
    <t>soodnavita44@gmail.com</t>
  </si>
  <si>
    <t>Humanity aproch</t>
  </si>
  <si>
    <t>Prof Navita Suhas Sood</t>
  </si>
  <si>
    <t>Nirmala Memorial Foundation College Of Education</t>
  </si>
  <si>
    <t>awarghat98@gmail.com</t>
  </si>
  <si>
    <t>Good Organisation and nice presentation.</t>
  </si>
  <si>
    <t>Dr.Anil Deorao Warghat</t>
  </si>
  <si>
    <t>Govt.College of Education , Buldana</t>
  </si>
  <si>
    <t>jenittakanitha@gmail.com</t>
  </si>
  <si>
    <t>Make the students interactive with the digital presentation</t>
  </si>
  <si>
    <t>S. Jenitta</t>
  </si>
  <si>
    <t>St. Mary's College</t>
  </si>
  <si>
    <t>Highly informative</t>
  </si>
  <si>
    <t>bhardwajkala6@gmail.com</t>
  </si>
  <si>
    <t>knowlege and innovation of ideas regarding that</t>
  </si>
  <si>
    <t>Ms. Kala Prasad</t>
  </si>
  <si>
    <t>Shri Bankey Bihari Kanahaiya Mahila Teacher Training College,Deeg, Bharatpur,Rajasthan</t>
  </si>
  <si>
    <t>yes, worthwhile and valueable session</t>
  </si>
  <si>
    <t>praveenskd@yahoo.co.in</t>
  </si>
  <si>
    <t>Digital application &amp; Humanity</t>
  </si>
  <si>
    <t>Dr. Praveen Kumar</t>
  </si>
  <si>
    <t>Statistical Officer</t>
  </si>
  <si>
    <t>Commercial Tax Department, Noida</t>
  </si>
  <si>
    <t>atulns564@gmail.com</t>
  </si>
  <si>
    <t>Need and Importance of Updation Educational System</t>
  </si>
  <si>
    <t>Atul B. Samindre</t>
  </si>
  <si>
    <t>S.R.T.M.U., Nanded</t>
  </si>
  <si>
    <t>kchandu12@gmail.com</t>
  </si>
  <si>
    <t>Dr.Chandrakant Siddhartha Kadhare</t>
  </si>
  <si>
    <t>VVMs S G Patil Arte Science and Commerce College Sakri Dist Dhule</t>
  </si>
  <si>
    <t>ramya31anand@gmail.com</t>
  </si>
  <si>
    <t>Individual responsibilities and 2021 will recover all.</t>
  </si>
  <si>
    <t>Ramya J</t>
  </si>
  <si>
    <t>Asst. PROFESSOR</t>
  </si>
  <si>
    <t>AGURCHAND MANMULL JAIN COLLEGE,MEENAMBAKKAM</t>
  </si>
  <si>
    <t>Useful</t>
  </si>
  <si>
    <t>changdeososhte91@gmail.com</t>
  </si>
  <si>
    <t>भारतीय जीवन मुल्य हमारे दृष्टिकोन</t>
  </si>
  <si>
    <t>Changdeo Asaram Soshte</t>
  </si>
  <si>
    <t>Vivekanand College, Aurangabad</t>
  </si>
  <si>
    <t>suniltheks@gmail.com</t>
  </si>
  <si>
    <t>the connection between human and technology, how they are complementary to each other.</t>
  </si>
  <si>
    <t>Sunil Prajapati</t>
  </si>
  <si>
    <t>DDU Gorakhpur University, Gorakhpur (U.P.)</t>
  </si>
  <si>
    <t>Very informative and comprehensive</t>
  </si>
  <si>
    <t>swapnil2gosavi2@gmail.com</t>
  </si>
  <si>
    <t>For me digital humanity is new concepts. So try to decipher it.</t>
  </si>
  <si>
    <t>Swapnil Subhash Gosavi</t>
  </si>
  <si>
    <t>V N Patil Jr. College, Igatpuri</t>
  </si>
  <si>
    <t>Yes. Because it introduced innovative concept in humanities studies.</t>
  </si>
  <si>
    <t>damanjit_kaur@yahoo.in</t>
  </si>
  <si>
    <t>Bibliography n how to search .</t>
  </si>
  <si>
    <t>Damanjit</t>
  </si>
  <si>
    <t>Nirmala memorial foundation college of education</t>
  </si>
  <si>
    <t>Good session.Practical session should be conducted</t>
  </si>
  <si>
    <t>madhu21mr@gmail.com</t>
  </si>
  <si>
    <t>It's very informative</t>
  </si>
  <si>
    <t>Ms. Maregude Madhu Mahadev</t>
  </si>
  <si>
    <t>Student teacher</t>
  </si>
  <si>
    <t>Gandhi Shikshan Bhavan's Smt Surajba College of Education</t>
  </si>
  <si>
    <t>Yes it's very informative!</t>
  </si>
  <si>
    <t>drshivajipatil1973@gmail.com</t>
  </si>
  <si>
    <t>Online teaching learning and overcome the pandemic</t>
  </si>
  <si>
    <t>Dr. Shivaji Bansilal Patil</t>
  </si>
  <si>
    <t>Annasaheb R. D. Deore Arts and Science College Mhasadi Tal Sakri Dist Dhule Maharashtra</t>
  </si>
  <si>
    <t>narwademadan75@gmail.com</t>
  </si>
  <si>
    <t>One is how to create digital ads n second is how to send it to students.</t>
  </si>
  <si>
    <t>Narwade Madan Vitthal</t>
  </si>
  <si>
    <t>Late Shankarrao gutte Gramin Art's Commerce and Science College Dharmapuri Parli Beed</t>
  </si>
  <si>
    <t>Many sessions</t>
  </si>
  <si>
    <t>meenakshidu52@gmail.com</t>
  </si>
  <si>
    <t>E learning is very useful in today's era. Social media has a great resource for e learning and teaching.</t>
  </si>
  <si>
    <t>Dr Meenakshi</t>
  </si>
  <si>
    <t>Mata sundri college for women, university of Delhi</t>
  </si>
  <si>
    <t>manishasalunke73@gmail.com</t>
  </si>
  <si>
    <t>Thank you so much for organizing such useful session.</t>
  </si>
  <si>
    <t>Dr.Manisha Daryao Dhiware</t>
  </si>
  <si>
    <t>K.V.N.Naik College Canada Corner Nashik</t>
  </si>
  <si>
    <t>It was really very informative and useful session.</t>
  </si>
  <si>
    <t>shanthi2804@gmail.com</t>
  </si>
  <si>
    <t>Good to collect many information.</t>
  </si>
  <si>
    <t>Mrs. Santhi S</t>
  </si>
  <si>
    <t>Jansons Institute of Technology Coimbatore</t>
  </si>
  <si>
    <t>9790351069yes</t>
  </si>
  <si>
    <t>raji342@gmail.com</t>
  </si>
  <si>
    <t>To me, today's webinar truly enhance and sharpen the research skills and the resource persons are truly ineluctable force in the upbringing of human knowledge which no google can surpass.</t>
  </si>
  <si>
    <t>Rajalakshmi. R</t>
  </si>
  <si>
    <t>Ph.D Research Scholar</t>
  </si>
  <si>
    <t>Loyola College, Chennai</t>
  </si>
  <si>
    <t>Session was not only informative but also productive.</t>
  </si>
  <si>
    <t>kadakuntlanarendhar@gmail.com</t>
  </si>
  <si>
    <t>Most of the point learns from here, how to teach how to interact to many have learn</t>
  </si>
  <si>
    <t>KADAKUNTLA NARENDHAR</t>
  </si>
  <si>
    <t>Jyothishmathi Institute of Technology and Science, Karimnagar</t>
  </si>
  <si>
    <t>Yes it is informative</t>
  </si>
  <si>
    <t>sjnandre@gmail.com</t>
  </si>
  <si>
    <t>Learn to digital era</t>
  </si>
  <si>
    <t>Dr Sachin Jayaram Nandre</t>
  </si>
  <si>
    <t>Uttamrao Patil College,Dahiwel</t>
  </si>
  <si>
    <t>shivangipathakbhu2017@gmail.com</t>
  </si>
  <si>
    <t>Digital humanities (DH) is an area of scholarly activity at the intersection of computing or digital technologies and the disciplines of the humanities. It includes the systematic use of digital resources in the humanities, as well as the analysis of their application.</t>
  </si>
  <si>
    <t>Shivangi Pathak</t>
  </si>
  <si>
    <t>Banaras Hindu University</t>
  </si>
  <si>
    <t>viju_19782004@yahoo.com</t>
  </si>
  <si>
    <t>It is now important to have embaded technology in our life. Get to know availability of free online tools.</t>
  </si>
  <si>
    <t>Vijay S Jariwala</t>
  </si>
  <si>
    <t>P G Department of Economics, Sardar Patel University</t>
  </si>
  <si>
    <t>jayashree.sriramulu@gmail.com</t>
  </si>
  <si>
    <t>It's eye opening informative session</t>
  </si>
  <si>
    <t>Jayashree Sriramulu Saroja</t>
  </si>
  <si>
    <t>Western College of Commerce &amp; Business Management</t>
  </si>
  <si>
    <t>pankajahire17@gmail.com</t>
  </si>
  <si>
    <t>Dr. Pankaj Sahebrao Ahire</t>
  </si>
  <si>
    <t>VVMs S G Patil ASC College Sakri, Dist Dhule</t>
  </si>
  <si>
    <t>Nice program</t>
  </si>
  <si>
    <t>sowjanyasuresh284@gmail.com</t>
  </si>
  <si>
    <t>Role of women in empowerment
 Flipped learning</t>
  </si>
  <si>
    <t>P. C. SOWJANYA</t>
  </si>
  <si>
    <t>Vivekananda Degree &amp;Pg College, Karimnagar</t>
  </si>
  <si>
    <t>Yes quite informative</t>
  </si>
  <si>
    <t>pankajrajdhan@gmail.com</t>
  </si>
  <si>
    <t>good</t>
  </si>
  <si>
    <t>Mr.Pankaj Kumar Saroj</t>
  </si>
  <si>
    <t>B.Sc Student</t>
  </si>
  <si>
    <t>Elphinstone college higher educational institution in Mumbai, Maharashtra-400023</t>
  </si>
  <si>
    <t>yes</t>
  </si>
  <si>
    <t>balumaddikunta@gmail.com</t>
  </si>
  <si>
    <t>digital tools</t>
  </si>
  <si>
    <t>MADDIKUNTA BALARAJU</t>
  </si>
  <si>
    <t>JYOTHISHMATHI INSTITUTE OF TECHNOLOGY AND SCIENCE</t>
  </si>
  <si>
    <t>eltraja@gmail.com</t>
  </si>
  <si>
    <t>Dr. M. SOUNDHARARAJAN</t>
  </si>
  <si>
    <t>Annamalai University</t>
  </si>
  <si>
    <t>Very useful session</t>
  </si>
  <si>
    <t>surendar1523@gmail.com</t>
  </si>
  <si>
    <t>Digital humanity's webinar excellent sir</t>
  </si>
  <si>
    <t>Kotha surendar</t>
  </si>
  <si>
    <t>Jyothishmathi institute of technological sciences</t>
  </si>
  <si>
    <t>Very good information sir</t>
  </si>
  <si>
    <t>vingeove@gmail.com</t>
  </si>
  <si>
    <t>1.Choice Based Credit System offers Humanities subjects as an option for Science and Engineering Students
 2. In today's digital world, digitalization is a must to be sustainable</t>
  </si>
  <si>
    <t>Vineeth George</t>
  </si>
  <si>
    <t>Doctoral Research Scholar</t>
  </si>
  <si>
    <t>Indian Institute of Technology - Hyderabad</t>
  </si>
  <si>
    <t>skdhawale@git-india.edu.in</t>
  </si>
  <si>
    <t>Digital classroom and use of smartphone</t>
  </si>
  <si>
    <t>Mr. Sachin Kashinath Dhawale</t>
  </si>
  <si>
    <t>Gharda Institute of Technology, Lavel</t>
  </si>
  <si>
    <t>Nice information given by resource person</t>
  </si>
  <si>
    <t>shailza5negi@gmail.com</t>
  </si>
  <si>
    <t>About the security and how to be more active in apps</t>
  </si>
  <si>
    <t>Shailza Negi</t>
  </si>
  <si>
    <t>B.G.R Campus Pauri, H.N.B Garhwal University</t>
  </si>
  <si>
    <t>Yeh</t>
  </si>
  <si>
    <t>faisalanaam28@gmail.com</t>
  </si>
  <si>
    <t>Digital humanities
 Digital feminism</t>
  </si>
  <si>
    <t>Faisal Mohammed Saleh Anaam</t>
  </si>
  <si>
    <t>University of Kerala</t>
  </si>
  <si>
    <t>It was very useful, fruitful and informative.
 I gained a lot of information</t>
  </si>
  <si>
    <t>pathak1972narendra@gmail.com</t>
  </si>
  <si>
    <t>Digital technology</t>
  </si>
  <si>
    <t>Dr.Narendra Vasant Pathak</t>
  </si>
  <si>
    <t>S.V.S Dadasaheb Rawal College Dondaicha</t>
  </si>
  <si>
    <t>krpatel@gujaratvidyapith.org</t>
  </si>
  <si>
    <t>Post Covid Scenario of Classroom, digital classroom, Risks Of Online, Open Distance Learning, online examination etc.</t>
  </si>
  <si>
    <t>Dr. Kaushikkumar Ruganathbhai Patel</t>
  </si>
  <si>
    <t>Gujarat Vidyapith</t>
  </si>
  <si>
    <t>Yes all sessions are very informative. Particular Dr. Divyesh Bhatt presented his topic very nicely and provide such very useful information</t>
  </si>
  <si>
    <t>hgpawar545@gmail.com</t>
  </si>
  <si>
    <t>Lectures were excellent . It has tought Many new concept s</t>
  </si>
  <si>
    <t>Mr. Hemant Govindrao Pawar</t>
  </si>
  <si>
    <t>Pratap College Amalner</t>
  </si>
  <si>
    <t>manju.sindhani1@gmail.com</t>
  </si>
  <si>
    <t>Good information and brief knowledge.All session are informative.</t>
  </si>
  <si>
    <t>Dr.Manju Purushottamdas Tardeja</t>
  </si>
  <si>
    <t>V.W.S , college,Dhule.</t>
  </si>
  <si>
    <t>All sessions.</t>
  </si>
  <si>
    <t>laxmigkathawate@gmail.com</t>
  </si>
  <si>
    <t>Informative and nice presentation</t>
  </si>
  <si>
    <t>Dr. Laxmi Ganesh Kathawate</t>
  </si>
  <si>
    <t>Sharadchandra Pawar college Lonand Satara</t>
  </si>
  <si>
    <t>bhavu27284@gmail.com</t>
  </si>
  <si>
    <t>Technolgy solutions</t>
  </si>
  <si>
    <t>Bhawana D Valvi</t>
  </si>
  <si>
    <t>NTVS LAW COLLEGE NANDURBAR</t>
  </si>
  <si>
    <t>ak21313@gmail.com</t>
  </si>
  <si>
    <t>Knowledge and skills learning</t>
  </si>
  <si>
    <t>Anuj Kumar</t>
  </si>
  <si>
    <t>Future Institute of Management Science</t>
  </si>
  <si>
    <t>manishmasih2006@gmail.com</t>
  </si>
  <si>
    <t>Digitalization of content
 Use of digital services in education</t>
  </si>
  <si>
    <t>Dr.Manish Masih</t>
  </si>
  <si>
    <t>St.John's College, Agra</t>
  </si>
  <si>
    <t>susd28@outlook.com</t>
  </si>
  <si>
    <t>..</t>
  </si>
  <si>
    <t>Dr. Sushilkumar Sindkhedkar</t>
  </si>
  <si>
    <t>PSGVPM's</t>
  </si>
  <si>
    <t>Yes, informative</t>
  </si>
  <si>
    <t>starbalajiba@gmail.com</t>
  </si>
  <si>
    <t>Learn lot of things</t>
  </si>
  <si>
    <t>P. Balaje</t>
  </si>
  <si>
    <t>Erode Arts and Science College</t>
  </si>
  <si>
    <t>kannalashok@gmail.com</t>
  </si>
  <si>
    <t>Feminism aspects and uses of technology in classroom</t>
  </si>
  <si>
    <t>Ashok Kannal</t>
  </si>
  <si>
    <t>Sri C N Nirani Government First Grade College Savalagi. Bagalkot District. Karnataka</t>
  </si>
  <si>
    <t>Yes, No feedback</t>
  </si>
  <si>
    <t>ramakrishna.thatipamula@gmail.com</t>
  </si>
  <si>
    <t>Pedagogy. Stake holders, critical thinking</t>
  </si>
  <si>
    <t>Thatipamula Ramakrishna</t>
  </si>
  <si>
    <t>Kamala Institute of Technology &amp; science</t>
  </si>
  <si>
    <t>namrai77@gmail.com</t>
  </si>
  <si>
    <t>Very Informative
 Apt for the current digital dependency period</t>
  </si>
  <si>
    <t>Namratha</t>
  </si>
  <si>
    <t>Government First Grade College, Kumta</t>
  </si>
  <si>
    <t>niranjanshah47@gmail.com</t>
  </si>
  <si>
    <t>Concept of Digital Humanities and its importance in today's pedagogy.</t>
  </si>
  <si>
    <t>Dr. Niranjan Ramesh Shah</t>
  </si>
  <si>
    <t>Tuljaram Chaturchand College, Baramati</t>
  </si>
  <si>
    <t>its some informative</t>
  </si>
  <si>
    <t>madhusn1998@gmail.com</t>
  </si>
  <si>
    <t>Need of time and major stakeholders of academic system</t>
  </si>
  <si>
    <t>MADHU S NICHCHANAKI</t>
  </si>
  <si>
    <t>Sangolli Rayanna First Grade Constituent College Belagavi</t>
  </si>
  <si>
    <t>Yes it is informative session</t>
  </si>
  <si>
    <t>dilip.rayat2013@gmail.com</t>
  </si>
  <si>
    <t>Today many challenges in teaching learning process also to achieve the same econtent tools and techniques for students</t>
  </si>
  <si>
    <t>Mr.Dilip Ramchandra Pawar</t>
  </si>
  <si>
    <t>Savitribai Phule Mahila Mahavidyalya Satara</t>
  </si>
  <si>
    <t>Nothing else</t>
  </si>
  <si>
    <t>meghaveemeshram99@gmail.com</t>
  </si>
  <si>
    <t>Digital e content development</t>
  </si>
  <si>
    <t>Meghavee Gopinath Meshram</t>
  </si>
  <si>
    <t>Dr. Babasaheb Ambedkar College of Social Work, Morane, Dhule</t>
  </si>
  <si>
    <t>Wonderful session</t>
  </si>
  <si>
    <t>poojamutthe@gmail.com</t>
  </si>
  <si>
    <t>Digital Humanity is important of life</t>
  </si>
  <si>
    <t>Pooja Kashinath Mutthe</t>
  </si>
  <si>
    <t>Dr.BAMU,University,Aurangabad</t>
  </si>
  <si>
    <t>Very nice.so informative</t>
  </si>
  <si>
    <t>Yogitakamal28@gmail.com</t>
  </si>
  <si>
    <t>About natural resources and their conservation</t>
  </si>
  <si>
    <t>YOGITA KAMAL</t>
  </si>
  <si>
    <t>Research Scholar (JRF)</t>
  </si>
  <si>
    <t>School of Education, DAVV INDORE</t>
  </si>
  <si>
    <t>nalawadeas99@gmail.com</t>
  </si>
  <si>
    <t>Digital and humanity,importance of digital technology</t>
  </si>
  <si>
    <t>Dr. Annasaheb Sambhaji Nalawade</t>
  </si>
  <si>
    <t>Shankarrao Mohite Mahavidyalaya,Akluj</t>
  </si>
  <si>
    <t>tejeshbeldar143@gmail.com</t>
  </si>
  <si>
    <t>This is the time we must be flexible and must learn to unlearn and vice a versa. We must be aware of the apt use of technology in education...</t>
  </si>
  <si>
    <t>Dr. Tejesh Dnyaneshwar Beldar</t>
  </si>
  <si>
    <t>LBRD Arts and Com. Mahila Mahavidyalaya, Nasikroad</t>
  </si>
  <si>
    <t>Informative and enriching</t>
  </si>
  <si>
    <t>sumitkumarsingh10008@gmail.com</t>
  </si>
  <si>
    <t>Immense helpful in research writing
 And also in gathering research material</t>
  </si>
  <si>
    <t>Sumit kumar singh</t>
  </si>
  <si>
    <t>Patna university</t>
  </si>
  <si>
    <t>rajendra1.baviskar@gmail.com</t>
  </si>
  <si>
    <t>Excellent, Informative session</t>
  </si>
  <si>
    <t>Jijamata Art's, Science &amp; Commerece college, Nandurbar</t>
  </si>
  <si>
    <t>Excellent session</t>
  </si>
  <si>
    <t>jadhavdb1@gmail.com</t>
  </si>
  <si>
    <t>Dr. Dinkar Bansilal Jadhav</t>
  </si>
  <si>
    <t>D.R. college, Dondaicha</t>
  </si>
  <si>
    <t>parihardev2012@gmail.com</t>
  </si>
  <si>
    <t>how digital life is important in the present and digital learning.</t>
  </si>
  <si>
    <t>Devendra Singh Parihar</t>
  </si>
  <si>
    <t>Ph.D. scholar</t>
  </si>
  <si>
    <t>kumaun university nainital</t>
  </si>
  <si>
    <t>yes, very informative</t>
  </si>
  <si>
    <t>nikhilnaikm@gmail.com</t>
  </si>
  <si>
    <t>Innovation in education ecosystem with e-learning.
 Digital humanities environment.</t>
  </si>
  <si>
    <t>Malavath Nikhil Naik</t>
  </si>
  <si>
    <t>The English and Foreign Languages University</t>
  </si>
  <si>
    <t>Digital way for teachings</t>
  </si>
  <si>
    <t>dkbhamare3@gmail.com</t>
  </si>
  <si>
    <t>Good Information &amp; Very good Organized.</t>
  </si>
  <si>
    <t>DR.DNYANESHWAR KASHINATH BHAMARE</t>
  </si>
  <si>
    <t>G.E.T's Arts, Commerce &amp; Science College, Nagaon, Tal. &amp; Dist.- Dhule.(M.S.)</t>
  </si>
  <si>
    <t>Very good &amp; Informative Session.</t>
  </si>
  <si>
    <t>patilhemantkumard@gmail.com</t>
  </si>
  <si>
    <t>Litreture and Digital Humanity
 Feminism</t>
  </si>
  <si>
    <t>Dr. Hemantkumar Dattatray Patil</t>
  </si>
  <si>
    <t>Late Annasaheb R D Deore Arts and Science College Mhasadi</t>
  </si>
  <si>
    <t>ck.sirisha1998@gmail.com</t>
  </si>
  <si>
    <t>Women empowerment 
 Digiata learning</t>
  </si>
  <si>
    <t>CIRIJANGAM KALYANAM SIRISHA</t>
  </si>
  <si>
    <t>STUDENT</t>
  </si>
  <si>
    <t>LOYOLA ACADEMY SECUNDERABAD</t>
  </si>
  <si>
    <t>drsp1965@gmail.com</t>
  </si>
  <si>
    <t>Class room preparation, Good Presentation</t>
  </si>
  <si>
    <t>Dr Sanjay Prabhakar Dhake</t>
  </si>
  <si>
    <t>Late M D Sisode Alias Bhausaheb Arts and Commerce College,Nardana Tal- Shindkheda,Dist- Dhule</t>
  </si>
  <si>
    <t>All sessions are good and informative</t>
  </si>
  <si>
    <t>rautnc123@gmail.com</t>
  </si>
  <si>
    <t>In digital humanities situation hou to learn different methods used for teaching and learning process for different faculties teachers THANKS to everyone who has organising committee and speaker.</t>
  </si>
  <si>
    <t>MR NARAYAN CHINTAMAN RAUT</t>
  </si>
  <si>
    <t>N.B.MEHATA SCIENCE COLLEGE BORDI PALGHAR</t>
  </si>
  <si>
    <t>Nice information about digital humanities for the different faculties teachers.thanks.</t>
  </si>
  <si>
    <t>nareshkolte2018@gmail.com</t>
  </si>
  <si>
    <t>Digital class</t>
  </si>
  <si>
    <t>DR. NARESH SHALIKRAM KOLTE</t>
  </si>
  <si>
    <t>Associated Professor</t>
  </si>
  <si>
    <t>Athawale College of Social Work Bhandara</t>
  </si>
  <si>
    <t>drtalreja@bttc.edu</t>
  </si>
  <si>
    <t>Digital humanities environment which consist of collaborative digital relations which are interdisciplinary
 Empowerment to human being irrespective of gender</t>
  </si>
  <si>
    <t>Dr Raju Talreja</t>
  </si>
  <si>
    <t>Bombay Teachers' Training College</t>
  </si>
  <si>
    <t>rajendradhagekar@gmail.com</t>
  </si>
  <si>
    <t>Very useful information in this session</t>
  </si>
  <si>
    <t>Rajendra Janardhan Dhagekar</t>
  </si>
  <si>
    <t>Shri Shivaji Arts and Commerce College Amravati</t>
  </si>
  <si>
    <t>Yes Very useful information</t>
  </si>
  <si>
    <t>naveen.kattameedi@gmail.com</t>
  </si>
  <si>
    <t>Digital marketing</t>
  </si>
  <si>
    <t>NAVEEN KUMAR KATTAMEEDI</t>
  </si>
  <si>
    <t>Associate Professor of Commerce and Management</t>
  </si>
  <si>
    <t>Badruka College of Commerce and Arts Hyderabad</t>
  </si>
  <si>
    <t>prashant.adsule@adypu.edu.in</t>
  </si>
  <si>
    <t>Awareness of digital technology &amp; Humanlities</t>
  </si>
  <si>
    <t>Prof. Prashant Adsule</t>
  </si>
  <si>
    <t>Ajeenkya D Y Patil University - School of Hotel Management</t>
  </si>
  <si>
    <t>Would like to attend more session in future, do let me know</t>
  </si>
  <si>
    <t>rathisrr@gmail.com</t>
  </si>
  <si>
    <t>Digital value</t>
  </si>
  <si>
    <t>Satyanarayan Radhakishan Rathi</t>
  </si>
  <si>
    <t>K. K. M. College, Manwath Dist. Parbhani. M. S.</t>
  </si>
  <si>
    <t>amarkambale@gmail.com</t>
  </si>
  <si>
    <t>Safely and securely we utilize digital gadgets.</t>
  </si>
  <si>
    <t>Amar Suryakant Kambale</t>
  </si>
  <si>
    <t>Prof.</t>
  </si>
  <si>
    <t>Swami Vivekanand College of Education, Wakad, Pune-57.</t>
  </si>
  <si>
    <t>Yes, really informative</t>
  </si>
  <si>
    <t>sapnagholap2013@gmail.com</t>
  </si>
  <si>
    <t>All good</t>
  </si>
  <si>
    <t>GHOLAP SAPNA MALHARI</t>
  </si>
  <si>
    <t>People's college SRT university Nanded</t>
  </si>
  <si>
    <t>chaturvedi.gunjan14@gmail.com</t>
  </si>
  <si>
    <t>First the possibility of exploring the novel concept of digital humanities for research and second how to make digital class as happening as the traditional one</t>
  </si>
  <si>
    <t>Dr Dr.Gunjan Chaturvedi</t>
  </si>
  <si>
    <t>Associate Professor &amp;Head,Department of English Studies and Research</t>
  </si>
  <si>
    <t>Baikunthi Devi Kanya Mahavidyalaya Agra (U.P.)India</t>
  </si>
  <si>
    <t>All the sessions including the valedictory speech were excellent</t>
  </si>
  <si>
    <t>kckhiwale@gmail.com</t>
  </si>
  <si>
    <t>Very useful every session &amp; new platform</t>
  </si>
  <si>
    <t>Madhukar Laxman Hiwale</t>
  </si>
  <si>
    <t>Kohinoor College Khultabad</t>
  </si>
  <si>
    <t>All sessions informative &amp; good conduct</t>
  </si>
  <si>
    <t>devidas.bhamare123@gmail.com</t>
  </si>
  <si>
    <t>Very nice information</t>
  </si>
  <si>
    <t>Devidas Bhatu Bhamare</t>
  </si>
  <si>
    <t>Late Annasaheb R.D.Deore,Art &amp; Science College Mhasadi Tal-sakri Dist-Dhule</t>
  </si>
  <si>
    <t>manojkumar.sonawane1@gmail.com</t>
  </si>
  <si>
    <t>Digitization</t>
  </si>
  <si>
    <t>Manoj S. Sonawane</t>
  </si>
  <si>
    <t>RCPIMRD</t>
  </si>
  <si>
    <t>deoredinesh@gmail.com</t>
  </si>
  <si>
    <t>Use of digital platforms and the scenario of globalization</t>
  </si>
  <si>
    <t>DINESH BARKU DEORE</t>
  </si>
  <si>
    <t>G. T. Patil College, Nandurbar</t>
  </si>
  <si>
    <t>santoshsainiphd@gmail.com</t>
  </si>
  <si>
    <t>Right meaning of Humanity in today's phase and feminism explanation</t>
  </si>
  <si>
    <t>Ms. Santosh</t>
  </si>
  <si>
    <t>Ph.D(English) Research Scholar</t>
  </si>
  <si>
    <t>Bhagwant University, Ajmer, Rajasthan, India</t>
  </si>
  <si>
    <t>sadashiv121rane@gmail.com</t>
  </si>
  <si>
    <t>1)It helped to clear the concepts of Digital Humanities. 
 2)It really was highly knowledgeable and informative webinar.</t>
  </si>
  <si>
    <t>Sadashiv Ramchandra Rane.</t>
  </si>
  <si>
    <t>Assistant Professor.</t>
  </si>
  <si>
    <t>Arts,Commerce and Science College, Songir.</t>
  </si>
  <si>
    <t>chaudhari.kalpesh890@gmail.com</t>
  </si>
  <si>
    <t>1.Link between the globalisation and feminism 2.Effective use of e-learning platforms</t>
  </si>
  <si>
    <t>Kalpesh Ishwar Chaudhari</t>
  </si>
  <si>
    <t>Research Student</t>
  </si>
  <si>
    <t>KBC NMU Jalgaon</t>
  </si>
  <si>
    <t>very much informative thank you.</t>
  </si>
  <si>
    <t>sapnardm@gmail.com</t>
  </si>
  <si>
    <t>Digital humanities, role of technology via a vis literature</t>
  </si>
  <si>
    <t>Dr. Sapna Dogra</t>
  </si>
  <si>
    <t>Government College Baroh, Kangra (Himachal Pradesh)</t>
  </si>
  <si>
    <t>idhayadharani@gmail.com</t>
  </si>
  <si>
    <t>Dharanya B</t>
  </si>
  <si>
    <t>Idhaya engineering college for women</t>
  </si>
  <si>
    <t>mankarvishakha8@gmail.com</t>
  </si>
  <si>
    <t>1)Technic of teaching in corona effect.
 2)e learning</t>
  </si>
  <si>
    <t>Prof Vishakha kamlesh Mankar</t>
  </si>
  <si>
    <t>Kumbhalkar College of Social work, Wardha</t>
  </si>
  <si>
    <t>srm.atulpandey@gmail.com</t>
  </si>
  <si>
    <t>Digital learning
 Use of ICT in education</t>
  </si>
  <si>
    <t>Mr. Atul Pandey</t>
  </si>
  <si>
    <t>Amity University</t>
  </si>
  <si>
    <t>nikhil.payikkattil@gmail.com</t>
  </si>
  <si>
    <t>Deeper understanding on Digital humanities and post covid scenario of classrooms. Risks of online, open distance learning</t>
  </si>
  <si>
    <t>NIKHIL P</t>
  </si>
  <si>
    <t>Pondicherry University</t>
  </si>
  <si>
    <t>Yes very informative. Learned a new area</t>
  </si>
  <si>
    <t>Good organisation and good presentation</t>
  </si>
  <si>
    <t>Govt.College of Education, Buldana</t>
  </si>
  <si>
    <t>ramteke.trupti.trupti@gmail.com</t>
  </si>
  <si>
    <t>1) humanities 2) in digital era how we mentain it</t>
  </si>
  <si>
    <t>Prof. Trupti Ulhas Ramteke</t>
  </si>
  <si>
    <t>Smt. N. N. C Arts, commerce and science college, Kusumba, Dhule</t>
  </si>
  <si>
    <t>Yes definitely it was very much informative.. nicely organized n excellent.</t>
  </si>
  <si>
    <t>ingalerakhi@gmail.com</t>
  </si>
  <si>
    <t>Digital teaching &amp; Feminism</t>
  </si>
  <si>
    <t>Rakhi Ramkrushna Ingle</t>
  </si>
  <si>
    <t>Ghulam Nabi Azad College of social work, pusad</t>
  </si>
  <si>
    <t>Yes very informative.
 Arrange next webinar on Research methodology</t>
  </si>
  <si>
    <t>ektatyagi880@gmail.com</t>
  </si>
  <si>
    <t>1.Teacher should learn new technology 
 2. Digital infrastructure should be Changed by time</t>
  </si>
  <si>
    <t>Ekta Tyagi</t>
  </si>
  <si>
    <t>M.M.H. (P.G.)College Ghaziabad affiliated by C.C.S. University meerut, department of commerce</t>
  </si>
  <si>
    <t>azhar_26@rocketmail.com</t>
  </si>
  <si>
    <t>digital humanities have supported a remarkable diversity of teaching, scholarship and service pursued by a diverse group of leaders who are shaping the field’s values and priorities.</t>
  </si>
  <si>
    <t>Azhar Iftekhar Aazmi</t>
  </si>
  <si>
    <t>Sr. Clerk</t>
  </si>
  <si>
    <t>B.W.E.S. Samadiya College of Arts and Commerce, Bhiwandi</t>
  </si>
  <si>
    <t>It's a wonderful and informative session</t>
  </si>
  <si>
    <t>pradiprathod1309@gmail.com</t>
  </si>
  <si>
    <t>Digital education and it's need</t>
  </si>
  <si>
    <t>Dr. Pradip Pralhad Rathod</t>
  </si>
  <si>
    <t>VVMs S. G. Patil Arts, Science and Commerce College Sakri District Dhule</t>
  </si>
  <si>
    <t>venkataramanan18@gmail.com</t>
  </si>
  <si>
    <t>(1)Using digital platform for distance learning such type of present covid19 situation. 
 (2) Giving equal opportunity and equality should be provided to women faculty in all disciplines.</t>
  </si>
  <si>
    <t>N.VENKATARAMANAN</t>
  </si>
  <si>
    <t>Lecturer in physics</t>
  </si>
  <si>
    <t>Dr.Y.C.JAMES YEN GOVERNMENT POLYTECHNIC,KUPPAM.</t>
  </si>
  <si>
    <t>Yes. Certainly it is very informative.</t>
  </si>
  <si>
    <t>thamizhselvam.d@gmail.com</t>
  </si>
  <si>
    <t>FDP and Collobartive Programs</t>
  </si>
  <si>
    <t>Dr. D. THAMIZH SELVAM</t>
  </si>
  <si>
    <t>Rajiv Gandhi Arts &amp; Science College</t>
  </si>
  <si>
    <t>Wonderful and Informative Session</t>
  </si>
  <si>
    <t>vaishnaveemayekar66@gmail.com</t>
  </si>
  <si>
    <t>Popular DH working Method .. Mainly 2D and 3D modeling</t>
  </si>
  <si>
    <t>Vaishnavee Kundan Mayekar.</t>
  </si>
  <si>
    <t>VPM's B.N.Bandodkar College of Science,Thane(W)</t>
  </si>
  <si>
    <t>akp_285@rediffmail.com</t>
  </si>
  <si>
    <t>Dr. Suvarna Shinde spoke well on Digital Humanities and the other lecture on use of ICT Tool were also very well delivered.</t>
  </si>
  <si>
    <t>Anjali K Patil</t>
  </si>
  <si>
    <t>Dadasaheb D N Bhole College Bhusawal</t>
  </si>
  <si>
    <t>ausonawane88@gmail.com</t>
  </si>
  <si>
    <t>Anil Uttam Sonawane</t>
  </si>
  <si>
    <t>DNCVPS Shirish Madhukarrao Chaudhari College Jalgaon</t>
  </si>
  <si>
    <t>suryavanshi.a.g@gmail.com</t>
  </si>
  <si>
    <t>people should opt technology but keep virtues, morality with them.</t>
  </si>
  <si>
    <t>Dr. ANIL GOVINDRAO SURYAVANSHI</t>
  </si>
  <si>
    <t>THE NEW COLLEGE, KOLHAPUR</t>
  </si>
  <si>
    <t>INFORMATIVE</t>
  </si>
  <si>
    <t>psjaggarao@gmail.comWome</t>
  </si>
  <si>
    <t>Feminism, Digital tools</t>
  </si>
  <si>
    <t>POLAMARASETTY SATYA JAGGARAO</t>
  </si>
  <si>
    <t>Dr. V S Krishna Govt. Degree College. VISAKHAPATNAM</t>
  </si>
  <si>
    <t>Very Useful</t>
  </si>
  <si>
    <t>jayakaviba1993@gmail.com</t>
  </si>
  <si>
    <t>I've learnt so many things related to digital humanities. Thank u so much for this wonderful opportunity.</t>
  </si>
  <si>
    <t>Kaviyarasan K</t>
  </si>
  <si>
    <t>Guest Lecturer in English</t>
  </si>
  <si>
    <t>Govt Arts and Science College, Hosur</t>
  </si>
  <si>
    <t>seemateotia73@gmail.com</t>
  </si>
  <si>
    <t>Planning is important and long term policy with many short term is required</t>
  </si>
  <si>
    <t>Dr. Seema Teotia</t>
  </si>
  <si>
    <t>Government Raza P G College, Rampur, Uttar Pradesh</t>
  </si>
  <si>
    <t>Very informative and ground level suggestions</t>
  </si>
  <si>
    <t>Women empowerment 
 Digital learning</t>
  </si>
  <si>
    <t>CIRIJANAGAM KALYANAM SIRISHA</t>
  </si>
  <si>
    <t>vbmali41@gmail.com</t>
  </si>
  <si>
    <t>1.Academic classroom good concept.2 knowledgeable information about edfly.</t>
  </si>
  <si>
    <t>Dr.VASUDEO BHIKA MALI</t>
  </si>
  <si>
    <t>SJMSMS Arts and Commerce College Khapar tal-Akkalkuwa Dist-Nandurbar</t>
  </si>
  <si>
    <t>2nd Assessing post covid Scenario.</t>
  </si>
  <si>
    <t>Sunilbuddhe@gmail.co</t>
  </si>
  <si>
    <t>Very Good session</t>
  </si>
  <si>
    <t>Sunil Sadashiv Buddhe</t>
  </si>
  <si>
    <t>Jaywant Mahavidyalaya Ichalkaranji</t>
  </si>
  <si>
    <t>muralikumarj@gmail.com</t>
  </si>
  <si>
    <t>1.How to improve research skills.2.How to find the scholarship in humanities.</t>
  </si>
  <si>
    <t>JILLA MURALI KUMAR</t>
  </si>
  <si>
    <t>Vivekananda institute of technology and science, Karimnagar</t>
  </si>
  <si>
    <t>It is useful</t>
  </si>
  <si>
    <t>yathigowda89@gmail.com</t>
  </si>
  <si>
    <t>Digital humanities are essential service for the present generation.
 Digitalise the subjects regarding humanities have to reach every corner of the needful society.</t>
  </si>
  <si>
    <t>YATHISHKUMAR M</t>
  </si>
  <si>
    <t>Dr.K.Shivarama Karantha Government First Grade College Bellare, Sullia taluk, Dakshina Kannada district.</t>
  </si>
  <si>
    <t>Informative</t>
  </si>
  <si>
    <t>ayatfathima.786@gmail.com</t>
  </si>
  <si>
    <t>Digital classroom and feminism</t>
  </si>
  <si>
    <t>SAMEERA FATHIMA</t>
  </si>
  <si>
    <t>Improve language skills</t>
  </si>
  <si>
    <t>smita.thakare0@gmail.com</t>
  </si>
  <si>
    <t>Women Empowerment
 How to tackle everything positive ly</t>
  </si>
  <si>
    <t>Dr.Savita Dinkar Thakare</t>
  </si>
  <si>
    <t>Matoshree Vimalabai Deshmukh Mahavidyalaya Amravati</t>
  </si>
  <si>
    <t>patelsangita.sp@gmail.com</t>
  </si>
  <si>
    <t>1.Digital teaching is necessary
 2.Digital feminism gives new platform to feminism</t>
  </si>
  <si>
    <t>Asst. Prof. Sangita Sudam Patel</t>
  </si>
  <si>
    <t>SSBM's Art's Senior College, Mhasawad, Tal-Shahada</t>
  </si>
  <si>
    <t>Of course, it's very informative and innovative.</t>
  </si>
  <si>
    <t>prachi9157434140@gmail.com</t>
  </si>
  <si>
    <t>Very great session &amp; all lecture are so nice...</t>
  </si>
  <si>
    <t>PRACHI PATEL</t>
  </si>
  <si>
    <t>ANAND ARTS COLLEGE</t>
  </si>
  <si>
    <t>Shahidali.manori@gmail.com</t>
  </si>
  <si>
    <t>Knowledge</t>
  </si>
  <si>
    <t>Shahid Ali Suleman Shaikh</t>
  </si>
  <si>
    <t>M.B.Harris college of Art's A.E.kalsekar college of Commerce</t>
  </si>
  <si>
    <t>dileepghongade@gmail.com</t>
  </si>
  <si>
    <t>1.Concept and important of Digital Humanity
 2. Contents of digital humanity</t>
  </si>
  <si>
    <t>Dr. Dileep Jankiram Ghongade</t>
  </si>
  <si>
    <t>Dr. Babasaheb Ambedkar College of Social Work Morane, Dhule</t>
  </si>
  <si>
    <t>Yes. Very informative for me.</t>
  </si>
  <si>
    <t>Litreture teach us how to alive in our life .</t>
  </si>
  <si>
    <t>Prof.kailas budha wagh</t>
  </si>
  <si>
    <t>It was very nice .in satisfied with this session</t>
  </si>
  <si>
    <t>arsawale09@yahoo.com</t>
  </si>
  <si>
    <t>Humanity is best power</t>
  </si>
  <si>
    <t>Anil Raghunath Sawale</t>
  </si>
  <si>
    <t>Assist.Prof.</t>
  </si>
  <si>
    <t>D.D.N.Bhole College Bhusawal</t>
  </si>
  <si>
    <t>This session is very nice and good information about us</t>
  </si>
  <si>
    <t>kumark318@gmail.com</t>
  </si>
  <si>
    <t>The need of online Learning and the importance of Digital Humanities for both Teachers and Students too.So pull on your socks</t>
  </si>
  <si>
    <t>Kirtikumar Ramesh Pimpliskar</t>
  </si>
  <si>
    <t>Anjuman-I-Islam's Akbar Peerbhoy College of Commerce and Economics,M.S.Ali Road, Grant Road, Mumbai-400008</t>
  </si>
  <si>
    <t>Kindly arrange it for FDP of 10 Days</t>
  </si>
  <si>
    <t>rajkumar.kage@gmail.com</t>
  </si>
  <si>
    <t>How to adjust with Digital scenario,How to utilize</t>
  </si>
  <si>
    <t>RAJKUMAR P KAGE</t>
  </si>
  <si>
    <t>Government First Grade College Chikodi</t>
  </si>
  <si>
    <t>munishsupy@gmail.com</t>
  </si>
  <si>
    <t>Digital Humanities helps students learn by being able to see more, experience more, and collaborate together.Not only does this help show the value of the study of Humanities, but digital projects can also help inform and engage those outside the university setting.</t>
  </si>
  <si>
    <t>Dr.Munish Kumar</t>
  </si>
  <si>
    <t>Asstt. Professor</t>
  </si>
  <si>
    <t>Govt. Degree College Kishtwar (J&amp;K)</t>
  </si>
  <si>
    <t>Yes this session was very very informative for all the participants who join this. I personally learned lot of things from this. Thanks to organizing committee and speaker for this webinar on Digital humanities</t>
  </si>
  <si>
    <t>kavithaswami2@gmail.com</t>
  </si>
  <si>
    <t>EDFL, e enhancement</t>
  </si>
  <si>
    <t>S. KAVITHA</t>
  </si>
  <si>
    <t>Periyar Govt Arts College</t>
  </si>
  <si>
    <t>arvindwin40@gmail.com</t>
  </si>
  <si>
    <t>Very nice speech and knowledgeable</t>
  </si>
  <si>
    <t>Arvind Aba Pawar</t>
  </si>
  <si>
    <t>S. M. Dr. Bapuji Salunkhe College Miraj</t>
  </si>
  <si>
    <t>Very nice organisation</t>
  </si>
  <si>
    <t>yogiskc@gmail.com</t>
  </si>
  <si>
    <t>E-Office</t>
  </si>
  <si>
    <t>Dr. Sandeep Kumar Chaurasia</t>
  </si>
  <si>
    <t>PhD</t>
  </si>
  <si>
    <t>University of Lucknow, Lucknow</t>
  </si>
  <si>
    <t>Yes, Informative and Excellent webinar</t>
  </si>
  <si>
    <t>kumarksrini@gmail.com</t>
  </si>
  <si>
    <t>1. the intersection between traditional humanities and digital technology
 2. the nature of digital humanities: collaborative, digital and interdisciplinary</t>
  </si>
  <si>
    <t>SRINIVASA KUMAR KOLUSU</t>
  </si>
  <si>
    <t>FREELANCER</t>
  </si>
  <si>
    <t>YES, INFORMATIVE, EDUCATIVE AND THOUGHT PROVOCATIVE</t>
  </si>
  <si>
    <t>pradhapjoe@gmail.com</t>
  </si>
  <si>
    <t>MAJOR STAKE HOLDERS
 E-LEARNING</t>
  </si>
  <si>
    <t>PRADHAP.A</t>
  </si>
  <si>
    <t>ASSISTANT PROFESSOR OF ENGLISH</t>
  </si>
  <si>
    <t>ST.JOSEPH'S COLLEGE OF ARTS AND SCIENCE(AUTONOMOUS), CUDDALORE, TAMILNADU</t>
  </si>
  <si>
    <t>LIVELY SESSION</t>
  </si>
  <si>
    <t>Informative session, Excellent presentation.</t>
  </si>
  <si>
    <t>Informative session</t>
  </si>
  <si>
    <t>monikavikasverma123@gmail.com</t>
  </si>
  <si>
    <t>Everything your experts told about the theme of the webinar, was really appreciable. Thanks for such an informative webinar.</t>
  </si>
  <si>
    <t>Dr. Monika Verma</t>
  </si>
  <si>
    <t>S.K.College of Education for Girls,Moga</t>
  </si>
  <si>
    <t>Already well organized. Congrats to organizers.</t>
  </si>
  <si>
    <t>divyeshdbhatt@gmail.com</t>
  </si>
  <si>
    <t>Digital Humanity is an emerging phenomenon 
 Digital classroom can be the most happening site if dealt with creativity.</t>
  </si>
  <si>
    <t>Dr. Divyeshkumar D.Bhatt</t>
  </si>
  <si>
    <t>M.D. Gramseva Sankul, Gujarat Vidyapith, Sadra</t>
  </si>
  <si>
    <t>jayram.1855@gmail.com</t>
  </si>
  <si>
    <t>Digital humanities is a part of this new era, women in the past and women today have contributed great in today's globalized era.</t>
  </si>
  <si>
    <t>Jayram Lotan Chaudhari</t>
  </si>
  <si>
    <t>R C Patel Jr College of Education</t>
  </si>
  <si>
    <t>Ya some aspects related to humanities were somewhat good and gave new dimensions to the participants knowledge</t>
  </si>
  <si>
    <t>ashishkatore5689@gmail.com</t>
  </si>
  <si>
    <t>Informative session and highly matured speakers</t>
  </si>
  <si>
    <t>Ashish R. Katore</t>
  </si>
  <si>
    <t>Asat.professor</t>
  </si>
  <si>
    <t>Dr. Ambedkar College of social Work, Wardha</t>
  </si>
  <si>
    <t>O</t>
  </si>
  <si>
    <t>amoldhake8@gmail.com</t>
  </si>
  <si>
    <t>Virtual classroom MOOC platform for e-learning</t>
  </si>
  <si>
    <t>Amol Namdeo Dhake</t>
  </si>
  <si>
    <t>Smt. G. G. Khadse College Muktaingar Dist-Jalgaon</t>
  </si>
  <si>
    <t>Yes very helpful for me</t>
  </si>
  <si>
    <t>droupti.yadav@gmail.com</t>
  </si>
  <si>
    <t>DIGITAL EDUCATION IS THE NEED OF THE HOUR, QUALITY EDUCATION</t>
  </si>
  <si>
    <t>Dr. Droupti Yadav</t>
  </si>
  <si>
    <t>CSJM UNIVERSITY, KANPUR NAGAR, U.P.,INDIA</t>
  </si>
  <si>
    <t>Very informative webinar</t>
  </si>
  <si>
    <t>madhurikanhere@gmail.com</t>
  </si>
  <si>
    <t>Management of documents for the success and presentation skills</t>
  </si>
  <si>
    <t>Mrs Madhuri Shankar Pawar</t>
  </si>
  <si>
    <t>PSGVP Mandal's institute of pharmacy, Shahada</t>
  </si>
  <si>
    <t>takkaaruc3x@gmail.com</t>
  </si>
  <si>
    <t>Knew to overcome corona
 Knew something especial..</t>
  </si>
  <si>
    <t>A. VELMURUGAN</t>
  </si>
  <si>
    <t>St. Joseph's College of Arts and Science, (Autonomous) Cuddalore</t>
  </si>
  <si>
    <t>Yes, it's very informative</t>
  </si>
  <si>
    <t>vaishali.shirule@gmail.com</t>
  </si>
  <si>
    <t>How, people become more digital in this pandemic situation?</t>
  </si>
  <si>
    <t>Dr. Vaishali Jagannath Korde</t>
  </si>
  <si>
    <t>Gangamai College of Education, Nagaon, Dhule</t>
  </si>
  <si>
    <t>Its so nice session &amp; informative webinar</t>
  </si>
  <si>
    <t>shimpims@gmail.com</t>
  </si>
  <si>
    <t>The chances of spreading knowledge is now more evident and worthy</t>
  </si>
  <si>
    <t>Mahesh Shantaram Shimpi</t>
  </si>
  <si>
    <t>Sandip Foundation, Nashik</t>
  </si>
  <si>
    <t>Certainly yes.</t>
  </si>
  <si>
    <t>dhukilamarisamy11@gmail.com</t>
  </si>
  <si>
    <t>Role of digital methods in learning english
 Ways of improving effective online teaching methods</t>
  </si>
  <si>
    <t>C.M. Dhukila</t>
  </si>
  <si>
    <t>PhD Research Scholar</t>
  </si>
  <si>
    <t>Alagappa University</t>
  </si>
  <si>
    <t>It was highly useful</t>
  </si>
  <si>
    <t>rajadhav75@gmail.com</t>
  </si>
  <si>
    <t>Data meaning, social media online publish digital tools first &amp;second components</t>
  </si>
  <si>
    <t>Dr Rajeshri Apparao Jadhav</t>
  </si>
  <si>
    <t>Assistant professor in Economics</t>
  </si>
  <si>
    <t>Mahatma Gandhi mahavidyalay Ahmedpur dist Latur Maharashtra</t>
  </si>
  <si>
    <t>Very nice information &amp; good webinar</t>
  </si>
  <si>
    <t>balu.hdkote24@gmail.com</t>
  </si>
  <si>
    <t>1. The scope of digital humanities and New Literature . 2. The use of digital tools for Literature classes.</t>
  </si>
  <si>
    <t>Dr. BALRAJ</t>
  </si>
  <si>
    <t>GOVT. FIRST GRADE COLLEGE, HANAGODU, HUNSUR TQ, MYSORE DISTRICT-571106</t>
  </si>
  <si>
    <t>Really Informative session</t>
  </si>
  <si>
    <t>ubinamdar1968@gmail.com</t>
  </si>
  <si>
    <t>Human behaviour in pandemic situation.and importance of digitisation.</t>
  </si>
  <si>
    <t>UMESH BHALCHANDRA INAMDAR</t>
  </si>
  <si>
    <t>Sheth J N Paliwala college Pali</t>
  </si>
  <si>
    <t>Yes. Arrange more such webinars.</t>
  </si>
  <si>
    <t>saifrasulkhan@gmail.com</t>
  </si>
  <si>
    <t>First, the ways and means of engaging students via online teaching and the smooth transition from a traditional mode to the virtual world. 
 Second, the wonderful presentation on the long journey that women have travelled to be where they stand today. The sheer acceptance of the fact that in this world, women comprise half of the population and we should all accept the very pertinent role that women play to develop the world.</t>
  </si>
  <si>
    <t>Saif Rasul Khan</t>
  </si>
  <si>
    <t>NERIM Law College, NERIM Group of Institutions</t>
  </si>
  <si>
    <t>It was extremely interesting. I learned a lot, particularly in relation to the status and development of women. It was engaging. Looking forward to being informed of many more such opportunities.</t>
  </si>
  <si>
    <t>aamilhasnain@gmail.com</t>
  </si>
  <si>
    <t>Importance of digitalization in literature 
 And the session of feminism was really informative</t>
  </si>
  <si>
    <t>Aamil Hasnain</t>
  </si>
  <si>
    <t>Patna University Patna</t>
  </si>
  <si>
    <t>Yes really informative specially the session on feminism and keep organising such things that will help us</t>
  </si>
  <si>
    <t>kedarpatil0864@gmail.com</t>
  </si>
  <si>
    <t>Role of Teachers, Ten ways of use digital Tools</t>
  </si>
  <si>
    <t>Prof.Manisha Sanjay Patil</t>
  </si>
  <si>
    <t>Pratibha College of Education Chinchwad Pune</t>
  </si>
  <si>
    <t>lokhandedilip070768@gmail.com</t>
  </si>
  <si>
    <t>Digital tools, role of women in family</t>
  </si>
  <si>
    <t>Dilip Mahipati Lokhande</t>
  </si>
  <si>
    <t>Adarsh Art college Nizampur-Jaitane Tal-Sakri, Dist-Dhule-424304</t>
  </si>
  <si>
    <t>vitthalsalunkhe68@gmail.com</t>
  </si>
  <si>
    <t>Very very nice session</t>
  </si>
  <si>
    <t>Vitthal Keshavrao Salunkhe</t>
  </si>
  <si>
    <t>Late Annasaheb R D Deore Arts &amp; Sci. College Mhasadi Tal Sakari Dist Dhule</t>
  </si>
  <si>
    <t>I like webinar</t>
  </si>
  <si>
    <t>jyoti_donde@yahoo.ca</t>
  </si>
  <si>
    <t>digital humanities</t>
  </si>
  <si>
    <t>Jyoti Bhaskarrao More</t>
  </si>
  <si>
    <t>Acting principal</t>
  </si>
  <si>
    <t>Pvg college of education and research nashik</t>
  </si>
  <si>
    <t>frequently</t>
  </si>
  <si>
    <t>navanath.anand@rediffmail.com</t>
  </si>
  <si>
    <t>Types of learning tools 
 Google classroom and zoom</t>
  </si>
  <si>
    <t>Dr.Anand Navanath Dede</t>
  </si>
  <si>
    <t>Dahiwadi College Dahiwadi Tal.Man Dist Satara</t>
  </si>
  <si>
    <t>sabafathima829@gmail.com</t>
  </si>
  <si>
    <t>Importance of digital classroom and women importance</t>
  </si>
  <si>
    <t>Saba Fathima</t>
  </si>
  <si>
    <t>To improve Technical skills</t>
  </si>
  <si>
    <t>shankarpawar78@gmail.com</t>
  </si>
  <si>
    <t>It's very realistic</t>
  </si>
  <si>
    <t>Shankar Sudamrao Pawar</t>
  </si>
  <si>
    <t>PSGVPM's Arts Science and Commerce College Shahada</t>
  </si>
  <si>
    <t>It's very fruitful</t>
  </si>
  <si>
    <t>shriganeshgaikwad09@gmail.com</t>
  </si>
  <si>
    <t>Prof. Shriganesh Dadu Gaikwad</t>
  </si>
  <si>
    <t>Ass. Prof.</t>
  </si>
  <si>
    <t>Balasaheb Desai College, Patan</t>
  </si>
  <si>
    <t>Good Information but some Network problem</t>
  </si>
  <si>
    <t>nbansode73@gmail.com</t>
  </si>
  <si>
    <t>1) Need to make use of digital sources in teaching literature.
 2) The resource persons were scholarly and presented their knowledge very effectively..</t>
  </si>
  <si>
    <t>Mr. Bansode Namdeo Changdeo</t>
  </si>
  <si>
    <t>Asat. Professor</t>
  </si>
  <si>
    <t>Eknath Sitaram Divekar College Varvand Tal- Daund Dist- Pune.</t>
  </si>
  <si>
    <t>Yes. Very informative..</t>
  </si>
  <si>
    <t>swadeshdeepak@hotmail.com</t>
  </si>
  <si>
    <t>Digital, how it useful in teaching</t>
  </si>
  <si>
    <t>Swadesh Deepak</t>
  </si>
  <si>
    <t>Department of Business Administration, Unity PG College, Lucknow</t>
  </si>
  <si>
    <t>rathod.ravji92630@gmail.com</t>
  </si>
  <si>
    <t>(1) Text analysis project
 (2) Digital Humanaitis</t>
  </si>
  <si>
    <t>RATHOD RAVJIBHAI UKABHAI</t>
  </si>
  <si>
    <t>Shree Saraswati College Of Education-Girgadhada</t>
  </si>
  <si>
    <t>dr.afsiddiqui@gmail.com</t>
  </si>
  <si>
    <t>I have learnt about various technical tools useful in teaching learning process
 Also I came know about various aspects of digital humanities</t>
  </si>
  <si>
    <t>Dr. Abul Hasib F A Siddiqui</t>
  </si>
  <si>
    <t>JSPM's Mahila Kala Mahavidyalaya Aurangabad</t>
  </si>
  <si>
    <t>It was very informative I have learnt various important aspects to enhance my knowledge</t>
  </si>
  <si>
    <t>veerendrapc84@gmail.com</t>
  </si>
  <si>
    <t>Digital platforms for literature and data mining</t>
  </si>
  <si>
    <t>Veerendra Patil. C</t>
  </si>
  <si>
    <t>Govt First Grade College, Hosabandi Harlapur, Koppal, Karnataka</t>
  </si>
  <si>
    <t>Yes, informative. Time for each speaker could be given equally.</t>
  </si>
  <si>
    <t>khulapeganesh7@gmail.com</t>
  </si>
  <si>
    <t>Environment &amp; Humanities</t>
  </si>
  <si>
    <t>KHULAPE GANESH BALASAHEB</t>
  </si>
  <si>
    <t>Jr. College Teacher</t>
  </si>
  <si>
    <t>D.B.F. DAYANAND COLLEGE OF ARTS &amp; SCIENCE, SOLAPUR</t>
  </si>
  <si>
    <t>patil.liladhar@gmail.com</t>
  </si>
  <si>
    <t>1. Digital age is providing a powerful alternative to Print age and it's a need of time that we come forward and work on the notion of digital humanities
 2.Digital Humanities can produce collaborative and even cross disciplinary research.</t>
  </si>
  <si>
    <t>Mr. Liladhar Shivajirao Patil</t>
  </si>
  <si>
    <t>D. M. E. S. Arts and Science College, Amalner.</t>
  </si>
  <si>
    <t>Yes. It was very informative session.</t>
  </si>
  <si>
    <t>mehrabkhan9930@gmail.com</t>
  </si>
  <si>
    <t>It create value, virtual classroom</t>
  </si>
  <si>
    <t>Prof.Mehrab Khan</t>
  </si>
  <si>
    <t>Ghanshyamdas Saraf College</t>
  </si>
  <si>
    <t>profsbpatil131968@gmail.com</t>
  </si>
  <si>
    <t>Very good arrangement of vebinar.
 Very nice presentation</t>
  </si>
  <si>
    <t>Dr Sanju Bhata Patil</t>
  </si>
  <si>
    <t>VVMs Arts &amp; Commerce College Akkalkuwa</t>
  </si>
  <si>
    <t>All sessions ara knoladgebal</t>
  </si>
  <si>
    <t>md.raheem03@gmail.com</t>
  </si>
  <si>
    <t>1-Digital humanities
 2- Assessing post covid19 scenario of academic class room</t>
  </si>
  <si>
    <t>MOHAMMAD RAHEEM</t>
  </si>
  <si>
    <t>Nice session</t>
  </si>
  <si>
    <t>pandala.sunithass@gmail.com</t>
  </si>
  <si>
    <t>Feminism and digital online tools like moocs ,flipped learning blended learning etc</t>
  </si>
  <si>
    <t>S.Sunitha</t>
  </si>
  <si>
    <t>Pallavi engineering college</t>
  </si>
  <si>
    <t>Blessed to have a session like this an its very informative</t>
  </si>
  <si>
    <t>bishnuvarma@rediffmail.com</t>
  </si>
  <si>
    <t>1.Linked data is a DH working method, 2.Photogrammetry is a popular method in DH.</t>
  </si>
  <si>
    <t>Dr. Bishnu Prasad Varma</t>
  </si>
  <si>
    <t>Rabindranath Tagore University, Hojai, Assam</t>
  </si>
  <si>
    <t>Yes, both informative and useful</t>
  </si>
  <si>
    <t>amol20c@gmail.com</t>
  </si>
  <si>
    <t>Amol Abasaheb Chavan</t>
  </si>
  <si>
    <t>Sant Gajanan Maharaj Rural Pharmacy College,</t>
  </si>
  <si>
    <t>shruti.yadav04@gmail.com</t>
  </si>
  <si>
    <t>Be calm and positive</t>
  </si>
  <si>
    <t>Shruti Yadav</t>
  </si>
  <si>
    <t>HR Manager</t>
  </si>
  <si>
    <t>Mitcon Institute of Management</t>
  </si>
  <si>
    <t>shahidsami1@yahoo.com</t>
  </si>
  <si>
    <t>Innovation and digitally work</t>
  </si>
  <si>
    <t>DR SHAHID SAMI SIDDIQUE</t>
  </si>
  <si>
    <t>GOVERNMENT POST GRADUATE COLLEGE RUDRAPUR UDHAM SINGH NAGAR UTTARAKHAND</t>
  </si>
  <si>
    <t>Nice information</t>
  </si>
  <si>
    <t>sohanihanmant1@gmail.com</t>
  </si>
  <si>
    <t>Discos g classroom &amp; electronics media is best for knowledge</t>
  </si>
  <si>
    <t>Dr. Hanmant Mahadeo Sohani</t>
  </si>
  <si>
    <t>Sadashivrao Mandlik Mahavidlaya Murgud Tal kagal Dist Kolhapur Maharashtra</t>
  </si>
  <si>
    <t>Very Nice Information</t>
  </si>
  <si>
    <t>sambhajinarute@gmail.com</t>
  </si>
  <si>
    <t>It was a informative session.</t>
  </si>
  <si>
    <t>Dr. Sambhaji Vaman Narute</t>
  </si>
  <si>
    <t>S.S.V.P. Sanstha's Arts and Commerce College Dhule MS</t>
  </si>
  <si>
    <t>jarchana1649@gmail.com</t>
  </si>
  <si>
    <t>New needs of digital class rooms and teachers' changing role.</t>
  </si>
  <si>
    <t>Dr.Chintamani Yashwantrao Jadhav</t>
  </si>
  <si>
    <t>Doodhsakhar Mahavidyalaya, Bidri</t>
  </si>
  <si>
    <t>Yes, definitely.</t>
  </si>
  <si>
    <t>pops1990@gmail.com</t>
  </si>
  <si>
    <t>The new area called Digital Humanities and how to over come the risks in distance learning and post covid class room scenario</t>
  </si>
  <si>
    <t>Mirabel Josephine Paul</t>
  </si>
  <si>
    <t>Indian Institute of Technology Madras</t>
  </si>
  <si>
    <t>Yes, very much</t>
  </si>
  <si>
    <t>sxena.ashish1983@gmail.com</t>
  </si>
  <si>
    <t>1. Uses of Digital tools in teaching
 2. How improve your digital skills</t>
  </si>
  <si>
    <t>Dr. Ashish Kumar Saxena</t>
  </si>
  <si>
    <t>IFTM University</t>
  </si>
  <si>
    <t>meenaon11@gmail.com</t>
  </si>
  <si>
    <t>About digital class room and how to perform with it</t>
  </si>
  <si>
    <t>Dr Meena Kumari</t>
  </si>
  <si>
    <t>Nalanda open university,patna</t>
  </si>
  <si>
    <t>Informative and no</t>
  </si>
  <si>
    <t>jadhavdinesh9144@gmail.com</t>
  </si>
  <si>
    <t>Women and humanities, Role of teacher, E-learning Platform</t>
  </si>
  <si>
    <t>Jadhav Dinesh Bhimrao</t>
  </si>
  <si>
    <t>Karm A. M. Patil ,Sr college Pimpalner,Tal-Sakri,Dist-Dhule</t>
  </si>
  <si>
    <t>Very useful and meaningful</t>
  </si>
  <si>
    <t>kulthemahesh24@gmail.com</t>
  </si>
  <si>
    <t>Digital assistant, Nice information</t>
  </si>
  <si>
    <t>Dr Mahesh Prabhakarrao Kulthe</t>
  </si>
  <si>
    <t>Vasantrao Naik Mahavidyalaya Aurangabad</t>
  </si>
  <si>
    <t>Very nice webinar</t>
  </si>
  <si>
    <t>sudhwish@gmail.com</t>
  </si>
  <si>
    <t>1.Concept and definition of digital humanities
 2. Ways of using digital tools
 3.Innovations in education ecosystem</t>
  </si>
  <si>
    <t>SUDHEESH K</t>
  </si>
  <si>
    <t>chandrakantngharate9@gmail.com</t>
  </si>
  <si>
    <t>1)Dr Suvarna Shinde speech digital humanities is a very good &amp;informative 2)As well asPrin. Dr A P Khairnar's speech teaches us that a very good feminism.</t>
  </si>
  <si>
    <t>Prof CHANDRAKANT NATHU GHARATE</t>
  </si>
  <si>
    <t>Karm A M Patil Arts Com &amp; Kai Annasaheb N K Patil Sci Sr College Pimpalner Tal Sakri Dist Dhule State Maharashtra</t>
  </si>
  <si>
    <t>Yes Sir, it's too much informative as well as thought provoking.</t>
  </si>
  <si>
    <t>jagannathgopal2011@gmail.com</t>
  </si>
  <si>
    <t>Digital information, e learning</t>
  </si>
  <si>
    <t>Dr. Jagannath Deoram Gopal</t>
  </si>
  <si>
    <t>SSMM ASC College ,Pachora ,DISTRICT JALGAON ,MAHARASHTRA</t>
  </si>
  <si>
    <t>swadeshdeep@gmail.com</t>
  </si>
  <si>
    <t>Technology, uses of it's</t>
  </si>
  <si>
    <t>Faculty of Commerce, Udai Pratap Autonomous PG College, Lucknow</t>
  </si>
  <si>
    <t>bodkhesanjeev@gmail.com</t>
  </si>
  <si>
    <t>very nice session</t>
  </si>
  <si>
    <t>Dr.Sanjiv Sukhlal Bodkhe</t>
  </si>
  <si>
    <t>Asst.Professor</t>
  </si>
  <si>
    <t>Sharadchandra Pawar Mahavidyalaya Lonand</t>
  </si>
  <si>
    <t>salviminar@gmail.com</t>
  </si>
  <si>
    <t>Minar Milesh Salvi</t>
  </si>
  <si>
    <t>PG Student</t>
  </si>
  <si>
    <t>VPM's B.N.Bandodkar College of Science, Thane (W)</t>
  </si>
  <si>
    <t>Yess the session was so informative...Thank you !</t>
  </si>
  <si>
    <t>ajcb007@gmail.com</t>
  </si>
  <si>
    <t>Mr.Ashish Gulabsing Vasave</t>
  </si>
  <si>
    <t>Teacher</t>
  </si>
  <si>
    <t>Jamiya college of Education Akkalkuwa Dist Nandurbar</t>
  </si>
  <si>
    <t>schaudhari.1964@gmail.com</t>
  </si>
  <si>
    <t>Digital Humanities ,Digital Classroom</t>
  </si>
  <si>
    <t>Shreekant Subhashchandra Chaudhary</t>
  </si>
  <si>
    <t>ADPMS Womens College of Arts Commerce and Homescience Jalgaon</t>
  </si>
  <si>
    <t>suhara12274@gmail.com</t>
  </si>
  <si>
    <t>Academic clasroom and how to apply Edfly for classroom learning</t>
  </si>
  <si>
    <t>Suhara</t>
  </si>
  <si>
    <t>PhD scholar</t>
  </si>
  <si>
    <t>Gandhi Shikshan Bhavan's Smt Surajbha College of education</t>
  </si>
  <si>
    <t>Yes, Very informative session</t>
  </si>
  <si>
    <t>kmankar25@gmail.com</t>
  </si>
  <si>
    <t>New teaching techniques of elarning tools</t>
  </si>
  <si>
    <t>Kamlesh S. Mankar</t>
  </si>
  <si>
    <t>Aniket college of social work wardha</t>
  </si>
  <si>
    <t>Yes very nice</t>
  </si>
  <si>
    <t>sachingovardhane@gmail.com</t>
  </si>
  <si>
    <t>Digital Humanities Bring Together And Role Of Humanities</t>
  </si>
  <si>
    <t>Dr. Sachin Ranu Govardhane</t>
  </si>
  <si>
    <t>V V Ms S G Patil Arts Science And Commerce College Sakri Tal Sakri Dist Dhule</t>
  </si>
  <si>
    <t>tephillah88@gmail.com</t>
  </si>
  <si>
    <t>All</t>
  </si>
  <si>
    <t>S.Tephillah Vasantham</t>
  </si>
  <si>
    <t>The American college</t>
  </si>
  <si>
    <t>shagufta.kahkeshan@gmail.com</t>
  </si>
  <si>
    <t>Digital humanities is born of the encounter of traditional humanities and computationalmethod.. Secondly, about text analysis reports</t>
  </si>
  <si>
    <t>Shagufta Kahkeshan</t>
  </si>
  <si>
    <t>Department of Law, Aligarh Muslim University</t>
  </si>
  <si>
    <t>ritikaahirrao22@gmail.com</t>
  </si>
  <si>
    <t>Digital learning is must</t>
  </si>
  <si>
    <t>Smt. V. U. Atul Arts And Late Dr. B. S. Desale Science College Sakri, Tal. Sakri, Dist. Dhule.</t>
  </si>
  <si>
    <t>Information of digital education</t>
  </si>
  <si>
    <t>pratima.m.lokhande@gmail.com</t>
  </si>
  <si>
    <t>Very Informative session...I like all the points</t>
  </si>
  <si>
    <t>PRATIMA SACHIN CHAUDHARI</t>
  </si>
  <si>
    <t>TEACHER</t>
  </si>
  <si>
    <t>MAHILA SAMITI ENGLISH HIGH SCHOOL AND JUNIOR COLLEGE</t>
  </si>
  <si>
    <t>Yes very much informative session</t>
  </si>
  <si>
    <t>sureshabburi72@gmail.com</t>
  </si>
  <si>
    <t>Gained knowledge about, learning after covied using digital platform and importance of blended learning</t>
  </si>
  <si>
    <t>A.R.SURESH</t>
  </si>
  <si>
    <t>Sree Chaitanya College Of Engineering, Karimnagar</t>
  </si>
  <si>
    <t>mukesh.jaware@rediffmail.com</t>
  </si>
  <si>
    <t>It is thought provoking</t>
  </si>
  <si>
    <t>Prof. Mukesh S. Jaware</t>
  </si>
  <si>
    <t>Assist. Professor</t>
  </si>
  <si>
    <t>AC College Taloda</t>
  </si>
  <si>
    <t>All is well</t>
  </si>
  <si>
    <t>dhomaneswapnil@gmail.com</t>
  </si>
  <si>
    <t>Tribal colleges also serve as a vehicle to accomplish what centuries of paternalism.Digital technology enables immense amount of information to be compressed on small storage devices that can be easily preserved &amp; transported.</t>
  </si>
  <si>
    <t>Swapnil Pundlik Dhomane</t>
  </si>
  <si>
    <t>Shivaji Mahavidyalaya,Gadchiroli</t>
  </si>
  <si>
    <t>Yes. It is informative for me because The purpose of Digital technology has transformed how people communicate,&amp; learn, and work.</t>
  </si>
  <si>
    <t>drcsubathra@gmail.com</t>
  </si>
  <si>
    <t>Popular Digital Humanities working Methods, Virtual Digital Classroom in Covid Situation</t>
  </si>
  <si>
    <t>Dr. C.SUBATHRA</t>
  </si>
  <si>
    <t>Pioneer Kumaraswamy College</t>
  </si>
  <si>
    <t>Yes very useful, this is my Third program with Edfly, Hats off to edfly, Organise more and inform me about the future programs, All your associations and Topic selections are good. Thank you.</t>
  </si>
  <si>
    <t>rishichittam@gmail.com</t>
  </si>
  <si>
    <t>1. Digital Humanities Environment
 2. The major holder of academic system</t>
  </si>
  <si>
    <t>Dr. Rishikesh Subhash Chittam</t>
  </si>
  <si>
    <t>Lab Attendent</t>
  </si>
  <si>
    <t>Late Annasaheb R. D. Deore Arts and Science College Mhasadi, Tal. Sakri, Dist. Dhule</t>
  </si>
  <si>
    <t>All sessions are very informative.</t>
  </si>
  <si>
    <t>nalini_rnathan@yahoo.com</t>
  </si>
  <si>
    <t>When teachers &amp; Students are operating from distance, teachers should be more sincere, prepared &amp; also innovative. Students should be punctual, hardworking &amp; responsible. Parents should be indirectly vigilant on their children their activities</t>
  </si>
  <si>
    <t>Mrs. R. Nalini</t>
  </si>
  <si>
    <t>DBPM Degree &amp; PG College</t>
  </si>
  <si>
    <t>mominmadam@gmail.com</t>
  </si>
  <si>
    <t>1. How to take online lecture.
 2. Online evaluation etc.</t>
  </si>
  <si>
    <t>Shahnaz Moinuddin Momin</t>
  </si>
  <si>
    <t>Raja Shripatrao Bhagwantrao Mahavidyalaya Aundh</t>
  </si>
  <si>
    <t>drkhairnarbharti@gmail.com</t>
  </si>
  <si>
    <t>1. Need of Digitization 2.Feministic perspectives</t>
  </si>
  <si>
    <t>Dr.Bharati Sukalal Khairnar</t>
  </si>
  <si>
    <t>S.P.H. MAHILA MAHAVIDYALAYA MALEGAON CAMP DIST NASHIK MAHARASHTRA</t>
  </si>
  <si>
    <t>sumanktr47@gmail.com</t>
  </si>
  <si>
    <t>Dr.Suman Keshri</t>
  </si>
  <si>
    <t>Department of Commerce, BNMU, Madhepura</t>
  </si>
  <si>
    <t>Very nice and effective</t>
  </si>
  <si>
    <t>tukaram.patil2011@gmail.com</t>
  </si>
  <si>
    <t>Digital humanities is informative way of learning.It help us to collaborate easily.</t>
  </si>
  <si>
    <t>Tukaram Mahadev Patil</t>
  </si>
  <si>
    <t>R. B. M. College Chandgad</t>
  </si>
  <si>
    <t>Very nice session</t>
  </si>
  <si>
    <t>kordeyj10@gmail.com</t>
  </si>
  <si>
    <t>Really digital system is also useful in such present situation.</t>
  </si>
  <si>
    <t>Dr Yogesh Jagannath Korde</t>
  </si>
  <si>
    <t>Uttamrao Patil Art's and Science College Dahivel Taluka Sakri District Dhule</t>
  </si>
  <si>
    <t>Yes sir information is very informative</t>
  </si>
  <si>
    <t>Very useful information &amp; nice Presentation</t>
  </si>
  <si>
    <t>All session informative</t>
  </si>
  <si>
    <t>vinayakjamadade@gmail.com</t>
  </si>
  <si>
    <t>Digital world</t>
  </si>
  <si>
    <t>Dr. Jamadade Vinayak Shivajirao</t>
  </si>
  <si>
    <t>D.P.Bhosale College Koregaon Dist-Satara</t>
  </si>
  <si>
    <t>Yes , good</t>
  </si>
  <si>
    <t>sarfrazydn@gmail.com</t>
  </si>
  <si>
    <t>1. Use of ICT
 2. Importance of E-Learning</t>
  </si>
  <si>
    <t>SARFRAZ AHAMED</t>
  </si>
  <si>
    <t>GOVERNMENT FIRST GRADE COLLEGE KANAKAGIRI DIST KOPPAL KARNATAKA</t>
  </si>
  <si>
    <t>Yes. Very useful</t>
  </si>
  <si>
    <t>sunilringale34@gmail.com</t>
  </si>
  <si>
    <t>Innovative and useful session for learning</t>
  </si>
  <si>
    <t>Mr.Sunil Ramesh Ingale</t>
  </si>
  <si>
    <t>S.V.P.Arts and Science College Ainpur Tal-Raver</t>
  </si>
  <si>
    <t>sgansari2010@gmail.com</t>
  </si>
  <si>
    <t>1)Post covid scenario of classroom.2) challenges of teachers</t>
  </si>
  <si>
    <t>Dr Ansari shafika parveen Gaffar</t>
  </si>
  <si>
    <t>Maharashtra udaygiri Mahavidyalaya udgir</t>
  </si>
  <si>
    <t>prabhamanju@yahoo.in</t>
  </si>
  <si>
    <t>1.Post Covid scenario of virtual + physical classroom by Mr. Divyesh
 2. Text Analysis - popular DH working methods</t>
  </si>
  <si>
    <t>Dr. Manju Prabha</t>
  </si>
  <si>
    <t>Smt. P N Doshi Women's College, Mumbai</t>
  </si>
  <si>
    <t>Excellent sessions</t>
  </si>
  <si>
    <t>tahiraaslam9869@gmail.com</t>
  </si>
  <si>
    <t>Digital humanity concept, Digital humanities environment, Digital classroom, About classroom, Risk in online classroom, post covid requirements</t>
  </si>
  <si>
    <t>Miss. Khan Tahira Bano</t>
  </si>
  <si>
    <t>SIES college of Arts Science and commerce</t>
  </si>
  <si>
    <t>shaleensingh999@gmail.com</t>
  </si>
  <si>
    <t>1 importance of digital learning 2 new aspects of digital learning</t>
  </si>
  <si>
    <t>Shaleen Kumar Singh</t>
  </si>
  <si>
    <t>Swami Shukdevanand College</t>
  </si>
  <si>
    <t>boko0891@gmail.com</t>
  </si>
  <si>
    <t>Digital humanities, pedagogy and research</t>
  </si>
  <si>
    <t>Dr Bonala Kondal</t>
  </si>
  <si>
    <t>Malla Reddy Engineering College A</t>
  </si>
  <si>
    <t>jannatkhab5656@gmail.com</t>
  </si>
  <si>
    <t>Digital humanity concept, Digital humanities environment, Digital classroom, About classroom, Risk in online classroom, post covid requirements.</t>
  </si>
  <si>
    <t>Fatima Khan</t>
  </si>
  <si>
    <t>Smt. Maniben M. P. Shah Women's College of Arts and Commerce</t>
  </si>
  <si>
    <t>runask.2009@rediffmail.com</t>
  </si>
  <si>
    <t>Digital tools for literature classes</t>
  </si>
  <si>
    <t>Pallavi Kumari</t>
  </si>
  <si>
    <t>Arihant College</t>
  </si>
  <si>
    <t>Every thing is good</t>
  </si>
  <si>
    <t>deeprams99@gmail.com</t>
  </si>
  <si>
    <t>Better environment and living</t>
  </si>
  <si>
    <t>Dr.S.Deepa</t>
  </si>
  <si>
    <t>Stella Maris College</t>
  </si>
  <si>
    <t>divyanair05@gmail.com</t>
  </si>
  <si>
    <t>About operating remotely and how we can make maximum utilisation of time during these times</t>
  </si>
  <si>
    <t>Divya Nair</t>
  </si>
  <si>
    <t>SIES College of Arts, Science and Commerce, Nerul</t>
  </si>
  <si>
    <t>manoj42npsharma@gmail.com</t>
  </si>
  <si>
    <t>Y</t>
  </si>
  <si>
    <t>MANOJ KUMAR s/o DASHRATH KUMAR</t>
  </si>
  <si>
    <t>--</t>
  </si>
  <si>
    <t>---</t>
  </si>
  <si>
    <t>peddipushpalatha@gmail.com</t>
  </si>
  <si>
    <t>How to teach through online
 Digital mapping</t>
  </si>
  <si>
    <t>Nittu Pushpalatha</t>
  </si>
  <si>
    <t>Jyothishmathi Institute of Technology&amp;Science</t>
  </si>
  <si>
    <t>arunkumarkarur1986@gmail.com</t>
  </si>
  <si>
    <t>Digital is vital, human are enhanced with digital</t>
  </si>
  <si>
    <t>B. Arunkumar</t>
  </si>
  <si>
    <t>Guest Lecturer</t>
  </si>
  <si>
    <t>Arignar Anna Government Arts College, Musiri</t>
  </si>
  <si>
    <t>Digital tools, e learning</t>
  </si>
  <si>
    <t>Maddikunta balaraju</t>
  </si>
  <si>
    <t>dr.meghrajsingh2012@gmail.com</t>
  </si>
  <si>
    <t>Very fruitful session</t>
  </si>
  <si>
    <t>Dr.Meghraj Singh</t>
  </si>
  <si>
    <t>Head and lecturer</t>
  </si>
  <si>
    <t>A.S.I.College, Mawana (Meerut)</t>
  </si>
  <si>
    <t>Congratulations to all Organizing team</t>
  </si>
  <si>
    <t>cdnyanesh37@yahoo.co.in</t>
  </si>
  <si>
    <t>Digital Humanities and Digital Tools</t>
  </si>
  <si>
    <t>Dr Dnyaneshwar Shantaram Chavan</t>
  </si>
  <si>
    <t>Vidya Vikas Mandal's Sitaram Govind Patil Arts, Science and Commerce College, Sakri</t>
  </si>
  <si>
    <t>poonam52585258@gmail.com</t>
  </si>
  <si>
    <t>1. LMS plate form for teaching literature. 
 2. Clarification of the term feminism.</t>
  </si>
  <si>
    <t>Dr. Poonam Rani Gupta</t>
  </si>
  <si>
    <t>Baikunthi Devi Kanya Mahavidyalaya, Agra</t>
  </si>
  <si>
    <t>Session's duration. It should be of two hours.</t>
  </si>
  <si>
    <t>hmp_2004@rediffmail.com</t>
  </si>
  <si>
    <t>1. Make use of ICT tool such as edfly for online teaching and evaluation 
 2. Due to covid 19 we have to go to online teaching and assessment.</t>
  </si>
  <si>
    <t>Dr. Hiralal Motilal Patil</t>
  </si>
  <si>
    <t>JES's Arts, Science and Commerce College, Nandurbar</t>
  </si>
  <si>
    <t>Yes it was very informative</t>
  </si>
  <si>
    <t>manjushrijadhav11153@gmail.com</t>
  </si>
  <si>
    <t>1-About e- learning, 2- digital education</t>
  </si>
  <si>
    <t>Manjushri Appasaheb jadhav</t>
  </si>
  <si>
    <t>S.R.N.D. Asc. College Bhadgaon, District-Jalgaon</t>
  </si>
  <si>
    <t>Yes, this session is very informative</t>
  </si>
  <si>
    <t>deekshapathak48@gmail.com</t>
  </si>
  <si>
    <t>DH can be defined as new ways of doing scholarship that involve collaborative, transdisciplinary, and computationally engaged research, teaching, and publishing.[3] It brings digital tools and methods to the study of the humanities with the recognition that the printed word is no longer the main medium for knowledge production and distribution.[</t>
  </si>
  <si>
    <t>DEEKSHA PATHAK</t>
  </si>
  <si>
    <t>B.H.U</t>
  </si>
  <si>
    <t>geetapujari165@gmail.com</t>
  </si>
  <si>
    <t>Software functioning...sign in</t>
  </si>
  <si>
    <t>Geeta Pujari</t>
  </si>
  <si>
    <t>Ideal Education Private Limited</t>
  </si>
  <si>
    <t>First the possibility of exploring the concept of digital humanities for research ,Second how to make digital class rooms as happening as the traditional ones</t>
  </si>
  <si>
    <t>Dr.Gunjan Chaturvedi</t>
  </si>
  <si>
    <t>All the sessions ,including the valedictory speech ,were excellent</t>
  </si>
  <si>
    <t>kmahendravarma90@gmail.com</t>
  </si>
  <si>
    <t>It is very relevant to modern senario</t>
  </si>
  <si>
    <t>Dr. K. Mahendravarman</t>
  </si>
  <si>
    <t>Asst. Prof.of English (Guest)</t>
  </si>
  <si>
    <t>rupalisanap4@gmail.com</t>
  </si>
  <si>
    <t>Digital literacy , use of technology</t>
  </si>
  <si>
    <t>Rupali Karbhari Sanap</t>
  </si>
  <si>
    <t>K. V. N. Naik Shikshan Prasarak Sanstha's Art's and Commerce college Dindori Nashik</t>
  </si>
  <si>
    <t>Yes it is</t>
  </si>
  <si>
    <t>rampsyc@gmail.com</t>
  </si>
  <si>
    <t>Popular DH working methods and Digital classroom</t>
  </si>
  <si>
    <t>RAKESH ASHOK MORE</t>
  </si>
  <si>
    <t>MES's Abasaheb Garware College</t>
  </si>
  <si>
    <t>Excellent and knowledgeable session</t>
  </si>
  <si>
    <t>informative session</t>
  </si>
  <si>
    <t>rdm.taloda@gmail.com</t>
  </si>
  <si>
    <t>Humanity in literature &amp;digital era</t>
  </si>
  <si>
    <t>Rajendra Dagadu More</t>
  </si>
  <si>
    <t>Arts,Commerce &amp; science College, Taloda</t>
  </si>
  <si>
    <t>Yes it was informative</t>
  </si>
  <si>
    <t>Sanjukta.das012@gmail.com</t>
  </si>
  <si>
    <t>It is very useful for faculty members and students also will benefit</t>
  </si>
  <si>
    <t>Sanjukta Das</t>
  </si>
  <si>
    <t>Lecturer in political science</t>
  </si>
  <si>
    <t>Thakur nigamananda degree mohavidyalaya. Kendrapara. Odisha</t>
  </si>
  <si>
    <t>So nice presentation</t>
  </si>
  <si>
    <t>deepakmagarde9@gmail.com</t>
  </si>
  <si>
    <t>1) How to organize the webinar.
 2) How to Express &amp; present our views.</t>
  </si>
  <si>
    <t>Deepak Santoshrao Magarde</t>
  </si>
  <si>
    <t>Dr. Ambedkar College of Socialwork Wardha.</t>
  </si>
  <si>
    <t>pasupuletimanjusha@gmail.com</t>
  </si>
  <si>
    <t>It's very helpful and useful</t>
  </si>
  <si>
    <t>Pasupuleti Manjusha</t>
  </si>
  <si>
    <t>St. Francis college for women</t>
  </si>
  <si>
    <t>vijaydevi1980@gmail.com</t>
  </si>
  <si>
    <t>Presentation and e learning done</t>
  </si>
  <si>
    <t>Dr.VIJAY DEVI</t>
  </si>
  <si>
    <t>Mata sundari college for women University of Delhi</t>
  </si>
  <si>
    <t>Knowledgeble webinar</t>
  </si>
  <si>
    <t>druvnile@gmail.com</t>
  </si>
  <si>
    <t>It is new concept. Lot of e resources are available online</t>
  </si>
  <si>
    <t>Dr Nile Uttam Vedu</t>
  </si>
  <si>
    <t>P.S.G.V.P.mandals ASC college shahada</t>
  </si>
  <si>
    <t>Very informative me</t>
  </si>
  <si>
    <t>gorakshapathare14@gmail.com</t>
  </si>
  <si>
    <t>Digital Humanities is more important in teaching and learning process.popular digital working methods</t>
  </si>
  <si>
    <t>Dr.Pathre Goraksha Mohan</t>
  </si>
  <si>
    <t>Anandrao Dhonde Alias Babaji Mahavidyalaya Kada</t>
  </si>
  <si>
    <t>The session was very nice and informative</t>
  </si>
  <si>
    <t>dilip.jagtap60@gmail.com</t>
  </si>
  <si>
    <t>Desital tools handle</t>
  </si>
  <si>
    <t>Dr. DILIP RAMBHAU JAGTAP</t>
  </si>
  <si>
    <t>G. T. Patil College Nandurbar</t>
  </si>
  <si>
    <t>Most informative</t>
  </si>
  <si>
    <t>johnsujith6@gmail.com</t>
  </si>
  <si>
    <t>Innovative ways of learning during pandemic situation 
 Bridging the gap between students and teachers community using digital aids</t>
  </si>
  <si>
    <t>Dr. A. John Sujith</t>
  </si>
  <si>
    <t>Nachiyappa Swamigal Arts and Science College</t>
  </si>
  <si>
    <t>It was useful.</t>
  </si>
  <si>
    <t>nspachpor@kkwagh.edu.in</t>
  </si>
  <si>
    <t>Role of digital technology in today's world</t>
  </si>
  <si>
    <t>Nageshkumar Sakharam Pachpor</t>
  </si>
  <si>
    <t>K K Wagh College of Agricultural Biotechnology Nashik</t>
  </si>
  <si>
    <t>ushasri115@gmail.com</t>
  </si>
  <si>
    <t>1.Digital tools and methodologies can be applied to scholarship. Ex: Mapping
 2.Digital tools and methodology can applied to Teaching.Ex:Projects.</t>
  </si>
  <si>
    <t>JAVVADI USHA SREE</t>
  </si>
  <si>
    <t>Obviously. It's very important in Educational field</t>
  </si>
  <si>
    <t>deepikasoni2619870@gmail.com</t>
  </si>
  <si>
    <t>Digital humanity also a social understanding and very huge network to share our information,data ,etc.</t>
  </si>
  <si>
    <t>Deepika soni</t>
  </si>
  <si>
    <t>Reaserch scholar</t>
  </si>
  <si>
    <t>School of education davv</t>
  </si>
  <si>
    <t>very nice we know digital humanities our need of these pandemic .</t>
  </si>
  <si>
    <t>devilking810@gmail.com</t>
  </si>
  <si>
    <t>Transformation &amp; transpiration are the two most important points</t>
  </si>
  <si>
    <t>Mr. PITABASH PATRA</t>
  </si>
  <si>
    <t>LECTURER</t>
  </si>
  <si>
    <t>RIMULI COLLEGE</t>
  </si>
  <si>
    <t>sudhirkapade@gmail.com</t>
  </si>
  <si>
    <t>The information regarding Digital Humanity is thought provoking. The topic Feminism is also interesting. Dr khairnar sir presentation is superb.</t>
  </si>
  <si>
    <t>Dr. Sudhir Pandharinath Kapade</t>
  </si>
  <si>
    <t>Arts Com and Science college Yawal Dist . Jalgaon</t>
  </si>
  <si>
    <t>Yes It is informative.</t>
  </si>
  <si>
    <t>mgurame@gmail.com</t>
  </si>
  <si>
    <t>Knowledge full lecture</t>
  </si>
  <si>
    <t>Mahesh Gurame</t>
  </si>
  <si>
    <t>Lal Bahadur Shastri College of arts science and commerce Satara</t>
  </si>
  <si>
    <t>manojmasule785@gmail.com</t>
  </si>
  <si>
    <t>Very useful and informative session . Good knowledge .</t>
  </si>
  <si>
    <t>Prof . Manoj Jagannath Masule</t>
  </si>
  <si>
    <t>Assitt. Prof .</t>
  </si>
  <si>
    <t>Late . M . D . Sisode arts &amp; com college , Nardana , Tal - Shindkheda , Dist - Dhule .</t>
  </si>
  <si>
    <t>Yes , this session was very informative for me 
 .</t>
  </si>
  <si>
    <t>naiylaabbasi@gmail.com</t>
  </si>
  <si>
    <t>1.DIGITAL HUMANITIES RECOGNISE CURATION 2.Role of teacher</t>
  </si>
  <si>
    <t>NAIYLA MOBIN ABBASI</t>
  </si>
  <si>
    <t>ALIGARH MUSLIM UNIVERSITY</t>
  </si>
  <si>
    <t>bhaveshsthakur@gmail.com</t>
  </si>
  <si>
    <t>Digital Humanities
 Digital Classroom</t>
  </si>
  <si>
    <t>Bhavesh Thakur</t>
  </si>
  <si>
    <t>Thakur College Of Science And Commerce</t>
  </si>
  <si>
    <t>sumovrn@gmail.com</t>
  </si>
  <si>
    <t>How to live in this enviroment</t>
  </si>
  <si>
    <t>Dr.Sudhakar Pralhad Mote</t>
  </si>
  <si>
    <t>JDMVP,S Nutan Maratha College Jalgaon</t>
  </si>
  <si>
    <t>smartbabuaditya@gmail.com</t>
  </si>
  <si>
    <t>This session is too good and your resources person is so fantastic.</t>
  </si>
  <si>
    <t>ADITYA BABU</t>
  </si>
  <si>
    <t>M.Ed</t>
  </si>
  <si>
    <t>Dr Hari Singh Gour Central University Sagar, M.P</t>
  </si>
  <si>
    <t>No thanks</t>
  </si>
  <si>
    <t>ksp446@gmail.com</t>
  </si>
  <si>
    <t>Knowledgeable resource person</t>
  </si>
  <si>
    <t>Prof Mrs Kranti Shashikant Patil</t>
  </si>
  <si>
    <t>S. S. V. P. S B. N. S . Patil Arts &amp; M.F. M.A. Commerce College, Dhule</t>
  </si>
  <si>
    <t>Yes very Informative</t>
  </si>
  <si>
    <t>viswanathangnome@gmail.com</t>
  </si>
  <si>
    <t>Human needs digital, growth is easy with digital</t>
  </si>
  <si>
    <t>B.Viswanathan</t>
  </si>
  <si>
    <t>The Tamilnadu Dr Ambedkar Law University, Chennai</t>
  </si>
  <si>
    <t>srujanreddy251@gmail.com</t>
  </si>
  <si>
    <t>Good session , Impact to everyone</t>
  </si>
  <si>
    <t>Kallem srujan kumar</t>
  </si>
  <si>
    <t>Jyothishmathi Institute of Technology and Science</t>
  </si>
  <si>
    <t>bartakkekalyani1@gmail.com</t>
  </si>
  <si>
    <t>Digital humanities and manifestos, digital humanities and feminism</t>
  </si>
  <si>
    <t>Dr Mrs Kalyani Jitendra Bartakke</t>
  </si>
  <si>
    <t>College of computer application for women, Satara</t>
  </si>
  <si>
    <t>Yes really informative</t>
  </si>
  <si>
    <t>1. ICT Tool's do teaching &amp; learning
 2. Women empowerment through social media</t>
  </si>
  <si>
    <t>SHARAD BABURAO SONAWANE</t>
  </si>
  <si>
    <t>Smt. V. U. Patil Arts &amp; Late Dr. B. S. Desale Science College, Sakri. Dist. Dhule</t>
  </si>
  <si>
    <t>kulsange_rt@rediffmail.com</t>
  </si>
  <si>
    <t>Very good n excellent</t>
  </si>
  <si>
    <t>DR. RAM T. KULSANGE</t>
  </si>
  <si>
    <t>Ast.Professor</t>
  </si>
  <si>
    <t>A.C.C. Jarud, Amravati.</t>
  </si>
  <si>
    <t>sangeeta3010@yahoo.com</t>
  </si>
  <si>
    <t>Confidence, gained knowledge</t>
  </si>
  <si>
    <t>Sangeeta Rajaram Kadam</t>
  </si>
  <si>
    <t>Nirmala Institute of Education , Altinho -Panaji Goa</t>
  </si>
  <si>
    <t>ashpaq21@gmail.com</t>
  </si>
  <si>
    <t>Simplyfing teaching and learning with usage of technology</t>
  </si>
  <si>
    <t>Ashpaq Balsing</t>
  </si>
  <si>
    <t>Shri K.H Patil Government First Grade College, Tq &amp; Dist : Gadag</t>
  </si>
  <si>
    <t>nithyadevissv@gmail.com</t>
  </si>
  <si>
    <t>Digital humanities as the central feature of the future Humanistic discipline and innovations in the education ecosystem with relearning.</t>
  </si>
  <si>
    <t>S. Nithya Devi</t>
  </si>
  <si>
    <t>Assistant Professor in English</t>
  </si>
  <si>
    <t>Dr. N. G. P. Arts and Science College,Coimbatore</t>
  </si>
  <si>
    <t>Expecting more webinars on Digital humanities</t>
  </si>
  <si>
    <t>shashi.kumar87@gmail.com</t>
  </si>
  <si>
    <t>Digital humanities id a discipline which values nuance, conflicting ideas and even paradox
 DH include curating online collection, mining large cultural data etc.</t>
  </si>
  <si>
    <t>Shashi Kumar</t>
  </si>
  <si>
    <t>IIMTCollege of Management</t>
  </si>
  <si>
    <t>niharika.kumari2805@gmail.com</t>
  </si>
  <si>
    <t>Digital importance in education and how it strengthen learning curiosity.</t>
  </si>
  <si>
    <t>NIHARIKA KUMARI</t>
  </si>
  <si>
    <t>H.K.B. INTER COLLEGE, AMARPUR</t>
  </si>
  <si>
    <t>Yes it is useful for me because in this time it burning research area in humanities.
 Well organized.</t>
  </si>
  <si>
    <t>savitarevade83@gmail.com</t>
  </si>
  <si>
    <t>Degital classroom &amp; Mooc tools</t>
  </si>
  <si>
    <t>Savita Ramchandra Revade</t>
  </si>
  <si>
    <t>Yashwantrao Chavan Mahavidyalaya Pachwad</t>
  </si>
  <si>
    <t>humabansal@gmail.com</t>
  </si>
  <si>
    <t>Humanshi Bansal</t>
  </si>
  <si>
    <t>packiyavijay81@gmail.com</t>
  </si>
  <si>
    <t>1.Equality for Women 2. online teaching modules, especially for Literature...</t>
  </si>
  <si>
    <t>Dr. P. VIJAY ANAND</t>
  </si>
  <si>
    <t>Periyar Govt Arts College, Cuddalore, TN</t>
  </si>
  <si>
    <t>Highly informative sessions</t>
  </si>
  <si>
    <t>vijaymore2014.vm@gmail.com</t>
  </si>
  <si>
    <t>3 categories of digital platforms by Viral sir and Post covid situation perspective towards education.. And What is teachers role as Digital Humanities... Lots of things we learnt...</t>
  </si>
  <si>
    <t>Vijay Vasant More</t>
  </si>
  <si>
    <t>Shri Bapusaheb D D Vispute College of Education, New Panvel</t>
  </si>
  <si>
    <t>Yes, as all five speakers were were very informative and session was very resources ful....</t>
  </si>
  <si>
    <t>sunayanachowdhury@rediffmail.com</t>
  </si>
  <si>
    <t>Digital Humanities includes 1.data visualizations.2. Information retrieval and analytics.</t>
  </si>
  <si>
    <t>Dr. Sunayana Chowdhury Varma.</t>
  </si>
  <si>
    <t>Hojai Girls' College</t>
  </si>
  <si>
    <t>Since digital humanities is a new concept for many of us,in this regards, it is very useful for us.</t>
  </si>
  <si>
    <t>madhurisatishpatil@gmail.com</t>
  </si>
  <si>
    <t>Webinar was good... made us aware about systematic use of digital resources and analysis of their applications</t>
  </si>
  <si>
    <t>Dr. Madhuri Satish Patil</t>
  </si>
  <si>
    <t>JDMVPS ASC NUTAN MARATHA COLLEGE JALGAON</t>
  </si>
  <si>
    <t>vishal.suryavanshi16@rediffmail.com</t>
  </si>
  <si>
    <t>Human relationships</t>
  </si>
  <si>
    <t>Dr. Vishal J. Suryavanshi</t>
  </si>
  <si>
    <t>PVP Institute of Technology, Budhgaon (Sangli)</t>
  </si>
  <si>
    <t>Yes..very intresting</t>
  </si>
  <si>
    <t>mukeshvalvi91@gmail.com</t>
  </si>
  <si>
    <t>Don't learn technology, learn to basic through technology.</t>
  </si>
  <si>
    <t>Prof. Mukesh Vesta Valvi</t>
  </si>
  <si>
    <t>VVM'S SGP College Sakri</t>
  </si>
  <si>
    <t>gdmahajan1968@gmail.com</t>
  </si>
  <si>
    <t>Connectivity of human being with digital world &amp; Faministic approach in it.</t>
  </si>
  <si>
    <t>Mr.Gorakhnath Devchand Mahajan</t>
  </si>
  <si>
    <t>J.E.S.S Arts,Sci&amp;Comm College,Nandurbar (M.S)</t>
  </si>
  <si>
    <t>Yes,overall session is an intellectual feast to us as well as motivational.</t>
  </si>
  <si>
    <t>gopalkrishnajoshi111@gmail.com</t>
  </si>
  <si>
    <t>Literature and Digitality</t>
  </si>
  <si>
    <t>Mr Gopalkrishna Suresh Joshi</t>
  </si>
  <si>
    <t>Guru Gobind Singh Polytechnic Nasik</t>
  </si>
  <si>
    <t>Surely</t>
  </si>
  <si>
    <t>VIKASSHEORAN222@GMAIL.COM</t>
  </si>
  <si>
    <t>After lockdown many classroom change in digital classroom.
 Digital huminities bring together.</t>
  </si>
  <si>
    <t>VIKAS</t>
  </si>
  <si>
    <t>GOVERNMENT COLLEGE GHARAUNDA, KARNAL</t>
  </si>
  <si>
    <t>jyo19w@gmail.com</t>
  </si>
  <si>
    <t>Different type learning tools</t>
  </si>
  <si>
    <t>Prof Jyoti D Wagh</t>
  </si>
  <si>
    <t>M.J.College</t>
  </si>
  <si>
    <t>satish98188@gmail.com</t>
  </si>
  <si>
    <t>1.Digital education becomes necessity of education in today's era.
 2. Because of digital education teacher becomes more aware and logical about the technology.</t>
  </si>
  <si>
    <t>Dr. Satish Kumar</t>
  </si>
  <si>
    <t>Govt. PG College, Hissar</t>
  </si>
  <si>
    <t>Yes, the session was very informative and knowledgeable..</t>
  </si>
  <si>
    <t>mileendsangare@gmail.com</t>
  </si>
  <si>
    <t>What is Digital Humanities and It's resources</t>
  </si>
  <si>
    <t>Mileend Manohar Sangare</t>
  </si>
  <si>
    <t>A. C. S. College, Lanja</t>
  </si>
  <si>
    <t>aswadile@gmail.com</t>
  </si>
  <si>
    <t>Digital humanities, edfly learn, virtual classrooms</t>
  </si>
  <si>
    <t>Mr. Amit Sitaram Wadile</t>
  </si>
  <si>
    <t>Dahiwadi College, Dahiwadi, Tal. - Man, Dist. - Satara</t>
  </si>
  <si>
    <t>Yes, very informative for me</t>
  </si>
  <si>
    <t>swami2b10@gmail.com</t>
  </si>
  <si>
    <t>E learning, feminism</t>
  </si>
  <si>
    <t>T. Swaminathan</t>
  </si>
  <si>
    <t>CK College of Engineering &amp; Technology</t>
  </si>
  <si>
    <t>nishahimanshi040708@gmail.com</t>
  </si>
  <si>
    <t>Ecofeminism and the feminism in present context were explained Very effectively by the speaker taking in the example of nirbhya and Priyanka Reddy's case</t>
  </si>
  <si>
    <t>Nisha</t>
  </si>
  <si>
    <t>Central university of Haryana</t>
  </si>
  <si>
    <t>Dr. Sanjay Jibhau Patil</t>
  </si>
  <si>
    <t>K. N. B. Arts College Navalnagar</t>
  </si>
  <si>
    <t>urmilaparmar117@gmail.com</t>
  </si>
  <si>
    <t>We must understand that technology is a tool, not a learning outcome.
 While using technology, teacher's role will be as facilitator and students need to understand how to use technology wisely.</t>
  </si>
  <si>
    <t>Urmila Parmar</t>
  </si>
  <si>
    <t>Government Arts and Commerce College - Muli</t>
  </si>
  <si>
    <t>Yes, of course 
 It was indeed an informative and insightful webinar</t>
  </si>
  <si>
    <t>tulasiranicit@gmail.com</t>
  </si>
  <si>
    <t>Digital humanities is need of the hour very informative session organised</t>
  </si>
  <si>
    <t>Dr.B.TULASI RANI</t>
  </si>
  <si>
    <t>Chalapathi Institute of Technology.Guntur AP</t>
  </si>
  <si>
    <t>balajib_shelke@rediffmail.com</t>
  </si>
  <si>
    <t>Flipping and blending learning</t>
  </si>
  <si>
    <t>Balaji Baburao Shelke</t>
  </si>
  <si>
    <t>JESITMR, Nashik</t>
  </si>
  <si>
    <t>Different medium of online classroom or teaching material &amp; online tools to teach students</t>
  </si>
  <si>
    <t>sanjay.khodke@gmail.com</t>
  </si>
  <si>
    <t>1. Definition of Digital Humanity.
 2. The way of Presentation from Dr. Suvarna Shinde Mam.</t>
  </si>
  <si>
    <t>Dr. Sanjay Pandurang Khodake</t>
  </si>
  <si>
    <t>Assit Professor</t>
  </si>
  <si>
    <t>Karm . A. M. Patil Senior College Pimpalner Dist Dhule</t>
  </si>
  <si>
    <t>Yes, it gives new concepts</t>
  </si>
  <si>
    <t>vani534330@gmail.com</t>
  </si>
  <si>
    <t>E learning made easy&amp;engagining
 Components of Digital humanity etc</t>
  </si>
  <si>
    <t>MEDICHARLA NAGA LAKSHMI</t>
  </si>
  <si>
    <t>LECTURER IN COMPUTER SCIENCE</t>
  </si>
  <si>
    <t>SKSD MAHILAKALASALA UG&amp;PG(A)</t>
  </si>
  <si>
    <t>Yes informative</t>
  </si>
  <si>
    <t>vijayapp27@gmail.com</t>
  </si>
  <si>
    <t>What is the importance of e classroom, how to manage it</t>
  </si>
  <si>
    <t>Dr. Vijaya Prashant Pawar</t>
  </si>
  <si>
    <t>Arts and Commerce college kadepur</t>
  </si>
  <si>
    <t>chavanrp22@gmail.com</t>
  </si>
  <si>
    <t>Digital humanities, digital tools</t>
  </si>
  <si>
    <t>Mr. Ramesh Punaji Chavan</t>
  </si>
  <si>
    <t>SSVPS ARTS COMMERCE AND SCIENCE COLLEGE SHINDKHEDA</t>
  </si>
  <si>
    <t>Yes very informative session</t>
  </si>
  <si>
    <t>pramod.saindane84@gmail.com</t>
  </si>
  <si>
    <t>Learn with new Education system</t>
  </si>
  <si>
    <t>Pramod Waman Saindane</t>
  </si>
  <si>
    <t>Assistant Proffessor</t>
  </si>
  <si>
    <t>P.E.S.S. Arts, Commerce and Science College,Walwadi Dhulw</t>
  </si>
  <si>
    <t>dineshjnahire2020@gmail.com</t>
  </si>
  <si>
    <t>About digital era</t>
  </si>
  <si>
    <t>PROF. DINESH JAGANNATH NAHIRE</t>
  </si>
  <si>
    <t>Arts, Commerce &amp; Science college, Onde, Tal- Vikramgad, Dist. Palghar.</t>
  </si>
  <si>
    <t>Yes, very fruitful information</t>
  </si>
  <si>
    <t>nramesh205@gmail.com</t>
  </si>
  <si>
    <t>Wonderful session and today digital world</t>
  </si>
  <si>
    <t>RAMESH N</t>
  </si>
  <si>
    <t>GOVT FIRST GRADE COLLEGE, HUVINA HADAGALI</t>
  </si>
  <si>
    <t>Very good information session thank you all who organised session. 🙏</t>
  </si>
  <si>
    <t>anjelgoswami61@gmail.com</t>
  </si>
  <si>
    <t>online learning plays a very important role..as we can see in today's scenario of lockdown.</t>
  </si>
  <si>
    <t>Anjali</t>
  </si>
  <si>
    <t>student</t>
  </si>
  <si>
    <t>Maharishi Dayanand University, Rohtak</t>
  </si>
  <si>
    <t>yes its helpful</t>
  </si>
  <si>
    <t>nmcdevika@gmail.com</t>
  </si>
  <si>
    <t>Devika.S</t>
  </si>
  <si>
    <t>AGURCHAND MANMULL JAIN COLLEGE</t>
  </si>
  <si>
    <t>mangala.patil269@gmail.com</t>
  </si>
  <si>
    <t>Digital humanities provide new aspects of learning and teaching, it enforced learners and learn by doing.</t>
  </si>
  <si>
    <t>Mangala jagannath Patil</t>
  </si>
  <si>
    <t>R C Patel Ded collge Shirpur Dist Dhule Maharashtra</t>
  </si>
  <si>
    <t>For our teaching this information is very useful.</t>
  </si>
  <si>
    <t>ranjub78@gmail.com</t>
  </si>
  <si>
    <t>About Robotics engineering, Feminist and digital humanities. The entire webinar was very informative and insightful.</t>
  </si>
  <si>
    <t>Dr. Ranju Bala</t>
  </si>
  <si>
    <t>Post Graduate Government College for Girls, Sector-11, Chandigarh</t>
  </si>
  <si>
    <t>Was very informative.</t>
  </si>
  <si>
    <t>beherasimarani1994@gmail.com</t>
  </si>
  <si>
    <t>That digital learning helps us towards modernity and innovation</t>
  </si>
  <si>
    <t>SIMARANI BEHERA</t>
  </si>
  <si>
    <t>Lecturer in Education</t>
  </si>
  <si>
    <t>Birmaharajpur college, Subarnapur</t>
  </si>
  <si>
    <t>Yes it was very useful .</t>
  </si>
  <si>
    <t>alisha.sarkari@gmail.com</t>
  </si>
  <si>
    <t>Good idea for digital humanities</t>
  </si>
  <si>
    <t>Sarkari Alishaben Kishorchandra</t>
  </si>
  <si>
    <t>Bhagwan Mahavir College of Education</t>
  </si>
  <si>
    <t>ravdee@gmail.com</t>
  </si>
  <si>
    <t>It was informative and wonderful session</t>
  </si>
  <si>
    <t>Dr. Ravindra Kumar Singh</t>
  </si>
  <si>
    <t>Head, Deptt.of English</t>
  </si>
  <si>
    <t>K. K. P. G College, Etawah</t>
  </si>
  <si>
    <t>nandoliyasir@gmail.com</t>
  </si>
  <si>
    <t>Digital Humanities and useful in Today Teaching</t>
  </si>
  <si>
    <t>DR.HANIFBHAI G.NANDOLIYA</t>
  </si>
  <si>
    <t>VNSB LTD ARTS AND COMMERCE COLLEGE VADNAGAR</t>
  </si>
  <si>
    <t>Really very nice information given</t>
  </si>
  <si>
    <t>rlbhadane.taloda@gmail.com</t>
  </si>
  <si>
    <t>All session nice &amp; very nice organization</t>
  </si>
  <si>
    <t>Dr. Raju Lotan Bhadane</t>
  </si>
  <si>
    <t>Arts commerce and science College Taloda Dist.Nandurbar</t>
  </si>
  <si>
    <t>maaghamkar@gmail.com</t>
  </si>
  <si>
    <t>The simplest definition of DH :Application of technology to human life &amp; Use of DH for expansion of feminism.</t>
  </si>
  <si>
    <t>Dr. Manisha Gaikwad</t>
  </si>
  <si>
    <t>Arts and Commerce College Yeola</t>
  </si>
  <si>
    <t>Yes. V much..got the information about DH</t>
  </si>
  <si>
    <t>srdaida@gmail.com</t>
  </si>
  <si>
    <t>Digital</t>
  </si>
  <si>
    <t>SREERAM DAIDA</t>
  </si>
  <si>
    <t>Badruka college of commerce and art's</t>
  </si>
  <si>
    <t>ygbhadane657@gmail.com</t>
  </si>
  <si>
    <t>Very nice Lecture</t>
  </si>
  <si>
    <t>PROF BHADANE YUVARAJ GOVINDRAO</t>
  </si>
  <si>
    <t>ASSOCIATE PROFESSOR</t>
  </si>
  <si>
    <t>ACS COLLEGE NAVAPUR</t>
  </si>
  <si>
    <t>baby2008ma@gmail.com</t>
  </si>
  <si>
    <t>Good nice</t>
  </si>
  <si>
    <t>Mrs.P.Baby Phd Research Scholar</t>
  </si>
  <si>
    <t>Department of Education Madurai Kamaraj University Madurai 21</t>
  </si>
  <si>
    <t>profmishrahodhsiiet@gmail.com</t>
  </si>
  <si>
    <t>Role of women In Digital society &amp;How to use the digital mode of classroom</t>
  </si>
  <si>
    <t>PROF.ASWINI KUMAR MISHRA, HEAD,H&amp;S</t>
  </si>
  <si>
    <t>PROFESSOR AND HEAD,HUMANITIES &amp;SCIENCES</t>
  </si>
  <si>
    <t>INDUR INSTITUTE OF ENGINEERING AND TECHNOLOGY</t>
  </si>
  <si>
    <t>Yes,Excellent</t>
  </si>
  <si>
    <t>gaikwadkamalakar@gmail.com</t>
  </si>
  <si>
    <t>How digital humanities is helpful for the students and academicians and what are the probable outcomes</t>
  </si>
  <si>
    <t>Dr. Kamalakar Baburao Gaikwad</t>
  </si>
  <si>
    <t>Assistant Professor, English</t>
  </si>
  <si>
    <t>MGV'S SPH ASC College Nampur Tal Baglan District Nashik Maharashtra India</t>
  </si>
  <si>
    <t>Yes, it was very informative.</t>
  </si>
  <si>
    <t>husnarasheed1525@gmail.com</t>
  </si>
  <si>
    <t>1.Engaging students during online classes
 2.using new tools for online classes</t>
  </si>
  <si>
    <t>HUSNA KHANUM M</t>
  </si>
  <si>
    <t>SAMBHRAM COLLEGE OF HOTEL MANAGEMENT K.G.F</t>
  </si>
  <si>
    <t>Yes, very informative</t>
  </si>
  <si>
    <t>sanjay777.1582@gmail.com</t>
  </si>
  <si>
    <t>डॉ. खैरणार सर आणि डॉ. बी.व्ही.पवार यांची ग्रामीण भाग यातील डिजीटल प्रसाराची माहिती मिळाली...</t>
  </si>
  <si>
    <t>ASC College Dharangaon Dist.Jalgaon.</t>
  </si>
  <si>
    <t>kandhal8384@gmail.com</t>
  </si>
  <si>
    <t>Dr.S.Veyilkandhal</t>
  </si>
  <si>
    <t>Assistant professor in english</t>
  </si>
  <si>
    <t>NMS SVN COLLEGE</t>
  </si>
  <si>
    <t>jatav.ashish007@gmail.com</t>
  </si>
  <si>
    <t>Knowing some innovative and informative</t>
  </si>
  <si>
    <t>Ashish Kumar Jatav</t>
  </si>
  <si>
    <t>Institute of Food Technology</t>
  </si>
  <si>
    <t>nahirepd2020@gmail.com</t>
  </si>
  <si>
    <t>Digital era and human being</t>
  </si>
  <si>
    <t>Pratima Dinesh Nahire</t>
  </si>
  <si>
    <t>Sanjeevani engineering college Kopargaon, Dist. Ahmednagar</t>
  </si>
  <si>
    <t>Yes, all the sessions are very informative</t>
  </si>
  <si>
    <t>appu.birajdar12@gmail.com</t>
  </si>
  <si>
    <t>Whole session is important</t>
  </si>
  <si>
    <t>Appasaheb Tukaram Birajdar</t>
  </si>
  <si>
    <t>Shikshanmaharshi Dr. Bapuji Salunkhe College,Miraj.</t>
  </si>
  <si>
    <t>anantasabar2@gmail.com</t>
  </si>
  <si>
    <t>1.How to use technology for learning.2.to stay update with the flow of time.</t>
  </si>
  <si>
    <t>ANANTA SABAR</t>
  </si>
  <si>
    <t>Rayagada Autonomous College</t>
  </si>
  <si>
    <t>Yes.it was informative.</t>
  </si>
  <si>
    <t>jojan.ravindra@rediffmail.com</t>
  </si>
  <si>
    <t>Mr Ravindra Rachappa Jojan</t>
  </si>
  <si>
    <t>Adarsh college Omerga</t>
  </si>
  <si>
    <t>rohitpatil2511@gmail.com</t>
  </si>
  <si>
    <t>1) Well designed PPT's of Resource Persons for Clearing the Topics. 2) Short but Sweet Delivering the Lectures</t>
  </si>
  <si>
    <t>Dr. Rohit Prabhakar Patil</t>
  </si>
  <si>
    <t>Government PG Arts and Science College, Ratlam, Madhya Pradesh</t>
  </si>
  <si>
    <t>drjplavande@gmail.com</t>
  </si>
  <si>
    <t>Digital Tools</t>
  </si>
  <si>
    <t>Dr. Jiwan Premchand Lavande</t>
  </si>
  <si>
    <t>Shivlingeshwar College Of Pharmacy, Almala, Tq. Ausa, Dist. Latur, Maharashtra, 413520</t>
  </si>
  <si>
    <t>drgbhedawoo@gmail.com</t>
  </si>
  <si>
    <t>Use e-resources for online teaching.
 How online reaching is effective by using various tools.</t>
  </si>
  <si>
    <t>Dr.Ganesh Bapudasji Hedawoo</t>
  </si>
  <si>
    <t>Assistant Professor in Botany</t>
  </si>
  <si>
    <t>Shri Shivaji Science College, Amravati</t>
  </si>
  <si>
    <t>nijiljacobi@gmail.com</t>
  </si>
  <si>
    <t>Meaning of digital humanities and four Cs</t>
  </si>
  <si>
    <t>NIJIL JACOBI</t>
  </si>
  <si>
    <t>Sacred Heart College, Chalakudy</t>
  </si>
  <si>
    <t>hanukorapur@gmail.com</t>
  </si>
  <si>
    <t>1) TECHNOLOGY 
 2) DEDICATION AND PREPLANNONG</t>
  </si>
  <si>
    <t>HANUMANTHU KORAPUR</t>
  </si>
  <si>
    <t>GOVERNMENT FIRST GRADE COLLEGE RAICHUR KARNATAKA</t>
  </si>
  <si>
    <t>YES. REALLY AN EXCELLENT SESSION</t>
  </si>
  <si>
    <t>pgmali1962@gmil.com</t>
  </si>
  <si>
    <t>Uses of digital life and importance of e-learning
 Global factors for digital huminities</t>
  </si>
  <si>
    <t>Pandurang Gokul Mali</t>
  </si>
  <si>
    <t>Assistant proffesor</t>
  </si>
  <si>
    <t>Svs's Dadasaheb Rawal college, Dondaicha, Dist. Dhule</t>
  </si>
  <si>
    <t>Yes, very informative session</t>
  </si>
  <si>
    <t>ssantosh407@gmail.com</t>
  </si>
  <si>
    <t>Digital information for teacher &amp; students</t>
  </si>
  <si>
    <t>DR. SANTOSH KUMAR SHARMA</t>
  </si>
  <si>
    <t>Motherhood University Roorkee (Haridwar)</t>
  </si>
  <si>
    <t>nareshnsa@gmail.com</t>
  </si>
  <si>
    <t>"Digital Humanities"</t>
  </si>
  <si>
    <t>NARESH KUMAR</t>
  </si>
  <si>
    <t>GOVERNMENT SPMR COLLEGE OF COMMERCE JAMMU</t>
  </si>
  <si>
    <t>sidharthasawant@gmail.com</t>
  </si>
  <si>
    <t>Digital Humanities, E learning</t>
  </si>
  <si>
    <t>Dr. Sidhartha Babarao Sawant</t>
  </si>
  <si>
    <t>SSVPS Arts, Commerce and Science College Shindkheda</t>
  </si>
  <si>
    <t>vijaykumar.p20@gmail.com</t>
  </si>
  <si>
    <t>Digital Humanities
 Use mobile as a teaching aid</t>
  </si>
  <si>
    <t>Mr. Vijaykumar Ganpatrao Pawar</t>
  </si>
  <si>
    <t>Master Deenanath Mangeshkar Mahavidyalaya, Aurad Shahajani, Dist: Latur(Maharashtra)</t>
  </si>
  <si>
    <t>Yes
 It was thought provoking, enlighten and informative.</t>
  </si>
  <si>
    <t>vikas.jungari@gmail.com</t>
  </si>
  <si>
    <t>Good information</t>
  </si>
  <si>
    <t>Dr Vikas k Jungari</t>
  </si>
  <si>
    <t>Lokmanya Tilak Mahavidyalaya wani</t>
  </si>
  <si>
    <t>vyasdivk@gmail.com</t>
  </si>
  <si>
    <t>TEACHER'S AND STUDENTS' SIDE OF LEARNING, Digital classroom, Humanities and education</t>
  </si>
  <si>
    <t>DR. DIVYANG K VYAS</t>
  </si>
  <si>
    <t>C P PATEL AND F H SHAH COMMERCE COLLEGE ANAND GUJARAT</t>
  </si>
  <si>
    <t>ataur.indian@gmail.com</t>
  </si>
  <si>
    <t>ATAUR RAHAMAN</t>
  </si>
  <si>
    <t>Central University of Haryana</t>
  </si>
  <si>
    <t>pankajsatyasolanki@gmail.com</t>
  </si>
  <si>
    <t>1.New technical plateform to disseminate knowledge. 
 2.Scope of blended learning.</t>
  </si>
  <si>
    <t>PANKAJ SOLANKI</t>
  </si>
  <si>
    <t>assistant Professor</t>
  </si>
  <si>
    <t>Government College for Women, Hisar, Haryana</t>
  </si>
  <si>
    <t>Very Informative.</t>
  </si>
  <si>
    <t>Yashvant2323@gmail.com</t>
  </si>
  <si>
    <t>Na</t>
  </si>
  <si>
    <t>Yashavant Kisan Shirsath</t>
  </si>
  <si>
    <t>P.s.g.v.p.m arts, sci. Com.collage.shahada.dist.nandurbar</t>
  </si>
  <si>
    <t>New knowledge</t>
  </si>
  <si>
    <t>amrishgoud@gmail.com</t>
  </si>
  <si>
    <t>Effective and informative</t>
  </si>
  <si>
    <t>AMRISH RACHAKONDA</t>
  </si>
  <si>
    <t>Jyothishmathi Institute of technology and science</t>
  </si>
  <si>
    <t>samarthnahire2004@gmail.com</t>
  </si>
  <si>
    <t>Digital era, humanities</t>
  </si>
  <si>
    <t>Samarth Dinesh Nahire</t>
  </si>
  <si>
    <t>Rajiv Gandhi International School, Dabhadi,Tal. Malegaon, Dist. Nashik</t>
  </si>
  <si>
    <t>Yes, very informative webinar</t>
  </si>
  <si>
    <t>saboonimanaal@gmail.com</t>
  </si>
  <si>
    <t>World is changing</t>
  </si>
  <si>
    <t>Manaal Sabooni</t>
  </si>
  <si>
    <t>Architect</t>
  </si>
  <si>
    <t>ACOA</t>
  </si>
  <si>
    <t>Nice presentation
 Excellent..</t>
  </si>
  <si>
    <t>krupa.py@gmail.com</t>
  </si>
  <si>
    <t>Role of digital humanities</t>
  </si>
  <si>
    <t>P. Y . KRUPAVARAM</t>
  </si>
  <si>
    <t>SVKP &amp; Dr. K S Raju Arts &amp; Science College ( A)</t>
  </si>
  <si>
    <t>Well informative</t>
  </si>
  <si>
    <t>madhu.ontela@gmail.com</t>
  </si>
  <si>
    <t>1. Learned how to prepare for Digital classes. 
 2. Gender equality. 
 3. Equity and Equality.</t>
  </si>
  <si>
    <t>Madhu Ontela</t>
  </si>
  <si>
    <t>Sree Chaitanya College of Engineering</t>
  </si>
  <si>
    <t>Very Informative. Needed this kind of sessions in future.</t>
  </si>
  <si>
    <t>drvijaychaudhari2581@gmail.com</t>
  </si>
  <si>
    <t>Digital Feminism and Digital Humanities and new literature</t>
  </si>
  <si>
    <t>Dr Vijay Chaudhari</t>
  </si>
  <si>
    <t>NTVS GTP COLLEGE NANDURBAR</t>
  </si>
  <si>
    <t>It was excellent</t>
  </si>
  <si>
    <t>chavanachyut80@gmail.com</t>
  </si>
  <si>
    <t>Chavan Achyut Ankush</t>
  </si>
  <si>
    <t>B.P. Arts, S.M.A. Science &amp; K.K.C. Commerce College Chalisgaon dist Jalgaon</t>
  </si>
  <si>
    <t>sanjaykumar21490@gmail.com</t>
  </si>
  <si>
    <t>We can also improve humanity by using digital technologies.</t>
  </si>
  <si>
    <t>Sanjay Kumar</t>
  </si>
  <si>
    <t>Dayalbagh Educational Institute (Deemed University), Agra-282005, Uttar Pradesh</t>
  </si>
  <si>
    <t>Yes, this session was very useful for me.</t>
  </si>
  <si>
    <t>365mahesh@gmail.com</t>
  </si>
  <si>
    <t>Significance of digital humanities and the great hope of increasing demand for it in post Corona times.
 The use of technology in online teaching and hurdles to it. Strategy to overcome these hurdles</t>
  </si>
  <si>
    <t>MAHESH KUMAR</t>
  </si>
  <si>
    <t>GOVT FIRST GRADE COLLEGE, LINGASAGUR - RAICHUR DIST KARNATAKA</t>
  </si>
  <si>
    <t>It was a very good session.
 Thanks for the elaborate discussion and time allowed for QA session</t>
  </si>
  <si>
    <t>shubham1977@gmail.com</t>
  </si>
  <si>
    <t>It is very significant to be careful in digital monitoring system.</t>
  </si>
  <si>
    <t>Shubham Rajesh Patil</t>
  </si>
  <si>
    <t>Assistant Teacher</t>
  </si>
  <si>
    <t>Kai. P. R. Patil Utkarsha Junior College Virar West</t>
  </si>
  <si>
    <t>Very informative and interesting</t>
  </si>
  <si>
    <t>soumyasthomas8@gmail.com</t>
  </si>
  <si>
    <t>Learnt the idea of digital humanism and digital feminism
 the post covid scenario of classroom</t>
  </si>
  <si>
    <t>Soumya Sam</t>
  </si>
  <si>
    <t>Mar Gregorios College of Law, Nalanchira, TVM</t>
  </si>
  <si>
    <t>Remarkable sessions</t>
  </si>
  <si>
    <t>rahanevijay@gmail.com</t>
  </si>
  <si>
    <t>Digital Humanity.Mooc Relevant</t>
  </si>
  <si>
    <t>Rahane Vijay Chhaburao</t>
  </si>
  <si>
    <t>Asst.librarian</t>
  </si>
  <si>
    <t>MET Institute of Technology Polytechnic</t>
  </si>
  <si>
    <t>Such wonderful session</t>
  </si>
  <si>
    <t>deshmukhsmita02@gmail.Com</t>
  </si>
  <si>
    <t>Digital tools and feminism</t>
  </si>
  <si>
    <t>Deshmukh. Smita .Bhaskar.</t>
  </si>
  <si>
    <t>JDMVPS Arts Commerce Science College jalgaon</t>
  </si>
  <si>
    <t>Yes it's informative</t>
  </si>
  <si>
    <t>sunil141961@gmail.com</t>
  </si>
  <si>
    <t>We can overcome the limitations of e-learning and it is the need of future education system.</t>
  </si>
  <si>
    <t>Dr. Sunil Sahebrao Patil</t>
  </si>
  <si>
    <t>JETs Z. B. Patil College Deopur Dhule</t>
  </si>
  <si>
    <t>davulurisrilakshmi78@gmail.com</t>
  </si>
  <si>
    <t>Digital humanities and feminism</t>
  </si>
  <si>
    <t>Sreelakshmi Jagarlamudi</t>
  </si>
  <si>
    <t>Malineni Perumallu Educational Society's Group of Institutions</t>
  </si>
  <si>
    <t>Yes it is very informative</t>
  </si>
  <si>
    <t>anil.perfect@gmail.com</t>
  </si>
  <si>
    <t>Digital Technologies, Research</t>
  </si>
  <si>
    <t>Anil Kumar Bhardwaj</t>
  </si>
  <si>
    <t>IIMT College of Management</t>
  </si>
  <si>
    <t>mavchikushlata45@gmail.com</t>
  </si>
  <si>
    <t>Kushlata Daswant Mavchi</t>
  </si>
  <si>
    <t>Jr. Clerk</t>
  </si>
  <si>
    <t>ACS Collage Navapur</t>
  </si>
  <si>
    <t>dipalichaudhari241@gmail.com</t>
  </si>
  <si>
    <t>Mrs Dipali Chaudhari</t>
  </si>
  <si>
    <t>Z P SCHOOL PATONDA</t>
  </si>
  <si>
    <t>kbiju2@gmail.com</t>
  </si>
  <si>
    <t>1. Digital Humanities can be applied to teaching ( such as distant learning, projects etc) and for research such as online/ opensource publishing, interdisciplinary studies etc. Teachers in the post covid scenario are faced with digital advantages where technology can be better integrated to teaching on one hand, but, there are also challenges posed by technologies like lack of infrastructural facilities technical handicapedness etc.</t>
  </si>
  <si>
    <t>BIJU ABRAHAM</t>
  </si>
  <si>
    <t>ASSISTANT PROFESSOR OF ECONOMICS</t>
  </si>
  <si>
    <t>NMSM GOVERNMENT COLLEGE KALPETTA, WAYANAD</t>
  </si>
  <si>
    <t>YES.</t>
  </si>
  <si>
    <t>sh.sreedevi@gmail.com</t>
  </si>
  <si>
    <t>Raise to the occasion: learn the etiquette of digital teaching</t>
  </si>
  <si>
    <t>Sreedevi S.</t>
  </si>
  <si>
    <t>Bharathiar University</t>
  </si>
  <si>
    <t>I sincerely thank the organisers effort</t>
  </si>
  <si>
    <t>qazifirdous950@gmail.com</t>
  </si>
  <si>
    <t>Almost all I have watached today about digital Humanities</t>
  </si>
  <si>
    <t>Mr. Firdous Ahmad Qazi</t>
  </si>
  <si>
    <t>Baba Ghulam Shah Badshah University Rajouri-J&amp;K</t>
  </si>
  <si>
    <t>Yes, it was really a wonderful and informative session I have attended today before this I have attended more than 15 webinars but I think this one remain one of my best. I thank you all for organizing such a wonderful workshop and I hope you will continue these programs in future and convey us timely for the upcoming events.
 Thank you again
 With love and respect
 Qazi Firdous</t>
  </si>
  <si>
    <t>acharajitha215@gmail.com</t>
  </si>
  <si>
    <t>I was learn how to give perfect with clear voice of presentation by seeing this video</t>
  </si>
  <si>
    <t>Acha rajitha</t>
  </si>
  <si>
    <t>Jyothishmathi institute</t>
  </si>
  <si>
    <t>About digital humanities</t>
  </si>
  <si>
    <t>kadukadam94@gmail.com</t>
  </si>
  <si>
    <t>Digital tools for online classes &amp; digital humanities.</t>
  </si>
  <si>
    <t>Prof. Kadu Dala Kadam</t>
  </si>
  <si>
    <t>Karm. A. M. Patil Arts, Commerce, and Kai. Annasaheb N. K. Patil Science Sr. College, Pimpalner.</t>
  </si>
  <si>
    <t>Yes, get information about digital tools for online classes.</t>
  </si>
  <si>
    <t>maria.varghese@amaljyothi.ac.in</t>
  </si>
  <si>
    <t>Digital Humanities should be introduced every where, students and teachers should accept and in fact aware if advantages and disadvantages</t>
  </si>
  <si>
    <t>Maria Varghese</t>
  </si>
  <si>
    <t>Amal Jyothi College of Engineering</t>
  </si>
  <si>
    <t>sharmilaram2223@gmail.com</t>
  </si>
  <si>
    <t>Nuances in teaching and New approach in teaching learning situations during covid19.</t>
  </si>
  <si>
    <t>Sharmila Harady</t>
  </si>
  <si>
    <t>Govt first grade college Thenkanidyur.</t>
  </si>
  <si>
    <t>It was good.</t>
  </si>
  <si>
    <t>Language valuations, Good organization</t>
  </si>
  <si>
    <t>DR. MADHAV KAUTIK KADAM</t>
  </si>
  <si>
    <t>Assit.prof.</t>
  </si>
  <si>
    <t>G.T.Patil college, nandurbar</t>
  </si>
  <si>
    <t>Prin. A.p. khairnar</t>
  </si>
  <si>
    <t>kavishasheth123@gmail.com</t>
  </si>
  <si>
    <t>1. With the help of digital technologies anywhere, anything , anybody can study.
 2. We should adopt new technologies for our betterment.</t>
  </si>
  <si>
    <t>SHETH KAVISHA SAMIT</t>
  </si>
  <si>
    <t>P R MUKHI HIGHER SECONDARY SCHOOL</t>
  </si>
  <si>
    <t>Yes , very much informative.</t>
  </si>
  <si>
    <t>veenamanpade@gmail.com</t>
  </si>
  <si>
    <t>We got more ideas from this session</t>
  </si>
  <si>
    <t>smt Veena k</t>
  </si>
  <si>
    <t>Shvfg college kamalapur</t>
  </si>
  <si>
    <t>Yes this session was very useful because it helps for our research</t>
  </si>
  <si>
    <t>vishal.imrd@rediffmail.com</t>
  </si>
  <si>
    <t>Vishal Pawar</t>
  </si>
  <si>
    <t>RCPET's IMRD, Shirpur</t>
  </si>
  <si>
    <t>pramodjoshi33315@gmail.com</t>
  </si>
  <si>
    <t>importance of digital learning and teaching....digital feminism ..whats app instagram..tiktok even you tube yoo</t>
  </si>
  <si>
    <t>Prof-Pramod Ramesh Joshi</t>
  </si>
  <si>
    <t>Assi-Prof of English.</t>
  </si>
  <si>
    <t>Mahila college Nandurbar</t>
  </si>
  <si>
    <t>so informative..that I also prepared to teach and guide the students on line with the help of you tube..zoom app if the college is not starting due to Covid 19 to avoid the loss of students..</t>
  </si>
  <si>
    <t>shaistalaw61@gmail.com</t>
  </si>
  <si>
    <t>(1)Digital humanity is work at the intersection of digital technology and humanities displine.(2)The first and second component of digital humanities is pedagogy and research.</t>
  </si>
  <si>
    <t>Shaista Kahkeshan</t>
  </si>
  <si>
    <t>vikasmjyoti2@gmail.com</t>
  </si>
  <si>
    <t>How to assessed academic classes after covied 19
 And students can use technology for better learning</t>
  </si>
  <si>
    <t>Jyoti Sharma</t>
  </si>
  <si>
    <t>School of Education</t>
  </si>
  <si>
    <t>Yes it is very much informative some times voice is creaking that's why some points i was missed. Thank you for conducting this webinar</t>
  </si>
  <si>
    <t>rajpollen@gmail.com</t>
  </si>
  <si>
    <t>It was a very nice and knowledgeable session.</t>
  </si>
  <si>
    <t>Dr. Ajay Vitthalrao Rajurkar</t>
  </si>
  <si>
    <t>Lokmanya Tilak Mahavidyalaya, Wani</t>
  </si>
  <si>
    <t>Good digital humanities idea</t>
  </si>
  <si>
    <t>Bhagwan Mahavir College of Education,Vesu,Surat</t>
  </si>
  <si>
    <t>kishorsonawane111@gmail.com</t>
  </si>
  <si>
    <t>Dr prin Ashok khairnar very nice information</t>
  </si>
  <si>
    <t>Prof sonawane kishor vasantarao</t>
  </si>
  <si>
    <t>Assistant profesdor</t>
  </si>
  <si>
    <t>Adarsh college of arts Nijampur Tal Sakri Dist Dhule</t>
  </si>
  <si>
    <t>desaianil81@gmail.com</t>
  </si>
  <si>
    <t>It is an excellent one presention</t>
  </si>
  <si>
    <t>prof.Anil sukram desai</t>
  </si>
  <si>
    <t>Assistant professior</t>
  </si>
  <si>
    <t>jijamata Arts comm science college nandurbar</t>
  </si>
  <si>
    <t>Very nice every session</t>
  </si>
  <si>
    <t>acd.avns@gmail.com</t>
  </si>
  <si>
    <t>1- Digital humanities is all about collaboration and networking of research.
 2- Post COVID-19 scenarios will be changed with new ICT learning and teaching tools like MOOCS, online assignments etc.</t>
  </si>
  <si>
    <t>Mr AVINASH SINGH</t>
  </si>
  <si>
    <t>Symbiosis Law School, Hyderabad</t>
  </si>
  <si>
    <t>It was very informative.</t>
  </si>
  <si>
    <t>jayshreepshah07@gmail.com</t>
  </si>
  <si>
    <t>Pedagogy and research</t>
  </si>
  <si>
    <t>Ms. JAYSHREE PREMJI SHAH</t>
  </si>
  <si>
    <t>Acharya A. V. Patel Junior College, SVKM</t>
  </si>
  <si>
    <t>sharmank17@gmail.com</t>
  </si>
  <si>
    <t>Upcoming times is digital education time and digital era. everything will be available in digital mode I.e. digital learning.</t>
  </si>
  <si>
    <t>NAND KISHORE SHARMA</t>
  </si>
  <si>
    <t>Faculty of Education, Bhupal Nobles' University, Udaipur(Raj.)</t>
  </si>
  <si>
    <t>jayashrijai2004@gmail.com</t>
  </si>
  <si>
    <t>Importance of Humanities at present and also how to make them relevant as well as updated</t>
  </si>
  <si>
    <t>Ms.JAYASHRI S.L.</t>
  </si>
  <si>
    <t>GFGC, Hallimysore</t>
  </si>
  <si>
    <t>moredeepesh86@gmail.com</t>
  </si>
  <si>
    <t>Humanities point and nature</t>
  </si>
  <si>
    <t>Mr. Deepesh Sampatrao More</t>
  </si>
  <si>
    <t>Dahiwadi College Dahiwadi, Tal: Man, Dist: Satara</t>
  </si>
  <si>
    <t>lakshmipathi.bendapudi@bvrit.ac.in</t>
  </si>
  <si>
    <t>Self identify and self discovery</t>
  </si>
  <si>
    <t>BENDAPUDI LAKSHMIPATHI</t>
  </si>
  <si>
    <t>B V RAJU INSTITUTE OF TECHNOLOGY</t>
  </si>
  <si>
    <t>rajudevkar094@gmail.com</t>
  </si>
  <si>
    <t>Nice webinar.very informative</t>
  </si>
  <si>
    <t>Raju Namdev Devkar</t>
  </si>
  <si>
    <t>VVM'S S.G.Patil college sakri Dist Dhule</t>
  </si>
  <si>
    <t>sampatelcrazy@gmail.com</t>
  </si>
  <si>
    <t>SAMIRBHAI DILIPBHAI PATEL</t>
  </si>
  <si>
    <t>Bhagwan Mahavir College of Education (B.Ed.), Vesu</t>
  </si>
  <si>
    <t>sunilbawne8509@gmail.com</t>
  </si>
  <si>
    <t>Online education is must</t>
  </si>
  <si>
    <t>Dr.SUNIL NAYBRAO BAWNE</t>
  </si>
  <si>
    <t>Smt. NNC. Art's Com &amp; Science College Kusumba Dhule Maharashtra</t>
  </si>
  <si>
    <t>Yes, Informative</t>
  </si>
  <si>
    <t>arunmaharajas@gmail.com</t>
  </si>
  <si>
    <t>1. Correlation of Education and technology
 2. Possibilities of use technology in regular classroom teaching</t>
  </si>
  <si>
    <t>Arunprasad M S</t>
  </si>
  <si>
    <t>Government First Grade College, Siddapura</t>
  </si>
  <si>
    <t>jay24280@rediffmail.com</t>
  </si>
  <si>
    <t>Knowledge gaining session</t>
  </si>
  <si>
    <t>VVMs Arts and Commerce College Akkalkua</t>
  </si>
  <si>
    <t>subbupetchi72@gmail.com</t>
  </si>
  <si>
    <t>How vitual classes to be &amp; staff has to be equipped with</t>
  </si>
  <si>
    <t>Dr.S.SUBBULAKSHMI</t>
  </si>
  <si>
    <t>S.D.N.B.VAISHNAV COLLEGE</t>
  </si>
  <si>
    <t>Yes &amp; nil</t>
  </si>
  <si>
    <t>rubywriter1@gmail.com</t>
  </si>
  <si>
    <t>Meaning and components of Digital Humanities</t>
  </si>
  <si>
    <t>Ruby Tyagi</t>
  </si>
  <si>
    <t>Digital Feminism and use digital tools for teaching literature</t>
  </si>
  <si>
    <t>Dr.Nilesh Bhateshwar Malichakar</t>
  </si>
  <si>
    <t>Smt. V.U.Patil Arts and Late Dr B.S. Desale Science College, Sakri,</t>
  </si>
  <si>
    <t>nasreenkolhar@gmail.comn</t>
  </si>
  <si>
    <t>Kolhar Nasreen</t>
  </si>
  <si>
    <t>DRT’s A.E.Kalsekar Degree College Mumbra Thane</t>
  </si>
  <si>
    <t>aparnau004@gmail.com</t>
  </si>
  <si>
    <t>The world is digitalizing and we should also make use of this opportunity in every field, different aspects of online education.</t>
  </si>
  <si>
    <t>Aparna U</t>
  </si>
  <si>
    <t>RGM College of Engineering and Technology</t>
  </si>
  <si>
    <t>Yes, it was a very good session</t>
  </si>
  <si>
    <t>sweetlynjoy72@gmail.com</t>
  </si>
  <si>
    <t>We learnt humanitis in this padamic period</t>
  </si>
  <si>
    <t>F.Sweetlyn Joy Christy</t>
  </si>
  <si>
    <t>Assistant Professor of Commerce</t>
  </si>
  <si>
    <t>The Standard Fireworks Rajaratnam College for Women, Sivakasi Tamilnadu</t>
  </si>
  <si>
    <t>psailaja544@gmail.com</t>
  </si>
  <si>
    <t>Digital humanties makes it possible for us to access large amounts of historical data online,study the evolution of language , compare maps of ancient places to present day locations,and more</t>
  </si>
  <si>
    <t>Palakollu sailaja</t>
  </si>
  <si>
    <t>Sai spuarthi institute of technology</t>
  </si>
  <si>
    <t>It Was a wonderful session</t>
  </si>
  <si>
    <t>arajput729@gmail.com</t>
  </si>
  <si>
    <t>Post COVID scenarios of classrom and Ashok Khairnar's vast feministic point of view</t>
  </si>
  <si>
    <t>Ms. Aaradhana</t>
  </si>
  <si>
    <t>Lovely Professional University, Punjab</t>
  </si>
  <si>
    <t>sharmacp1085@gmail.com</t>
  </si>
  <si>
    <t>1. Use of online tools in Humanities.
 2.Skills</t>
  </si>
  <si>
    <t>CHANDER PARKASH</t>
  </si>
  <si>
    <t>Govt. Degree College Chatroo, Jammu and Kashmir</t>
  </si>
  <si>
    <t>Yes it was</t>
  </si>
  <si>
    <t>prabaljr@gmail.com</t>
  </si>
  <si>
    <t>Helped a lot in understanding how to incorporate effective teaching techniques.</t>
  </si>
  <si>
    <t>PRABAL JAGADEESH RODDANNAVAR</t>
  </si>
  <si>
    <t>Shri. K.H. Patil Govt. First Grade College, Hulkoti</t>
  </si>
  <si>
    <t>nimbawalhe74@gmail.com</t>
  </si>
  <si>
    <t>Good knowledge , excellent resource person .</t>
  </si>
  <si>
    <t>Dr. Nimba Lotan Walhe</t>
  </si>
  <si>
    <t>Smt.P.B.Bagal Arts and Comm. College, Dondaicha Dist Dhule</t>
  </si>
  <si>
    <t>You gave good information</t>
  </si>
  <si>
    <t>summiya.khanum@gmail.com</t>
  </si>
  <si>
    <t>Effective digital Tools</t>
  </si>
  <si>
    <t>Ms. SUMMIYA KHANUM</t>
  </si>
  <si>
    <t>Sambhram College of Hotel Management</t>
  </si>
  <si>
    <t>Yes very Much benefited to me</t>
  </si>
  <si>
    <t>Very Good and Excellent Session</t>
  </si>
  <si>
    <t>Prof.Dr.Dinesh Dayaram Mali</t>
  </si>
  <si>
    <t>Informative Session</t>
  </si>
  <si>
    <t>junedhockey@gmail.com</t>
  </si>
  <si>
    <t>1-Digital Humanities is born of the encounter of traditional Humanities.
 2-Computational method ...
 secondly about text analysis report</t>
  </si>
  <si>
    <t>Mohd Juned Ansari</t>
  </si>
  <si>
    <t>Department Of Law, Aligarh Muslim University</t>
  </si>
  <si>
    <t>The session was quite good and very informative .Looking forward for fututre webinar.</t>
  </si>
  <si>
    <t>In upcoming time everything will be available in digital mode I.e. Digital Education, Virtual Classroom, Digital Humanities.</t>
  </si>
  <si>
    <t>Faculty of Education, Bhupal Nobles' University, Udaipur (Raj.)</t>
  </si>
  <si>
    <t>kakadebn1983@gmail.com</t>
  </si>
  <si>
    <t>Communication skill</t>
  </si>
  <si>
    <t>Kakade BhausahebNatayan</t>
  </si>
  <si>
    <t>Asst. Prof. Ji</t>
  </si>
  <si>
    <t>Late Annasaheb R.D.Deore Arts and Science College,Mhasadi,Tal Sakri Dhule</t>
  </si>
  <si>
    <t>Yes ,definately</t>
  </si>
  <si>
    <t>lecturerbasavaraj@gmail.com</t>
  </si>
  <si>
    <t>1.Feminism redefined 
 2.New vision about ICT tools</t>
  </si>
  <si>
    <t>Dr. T H Basavaraj</t>
  </si>
  <si>
    <t>Government First Grade College , Hosapete</t>
  </si>
  <si>
    <t>Really informative , resource persons that you had selected were truly good</t>
  </si>
  <si>
    <t>mahabhujade@gmail.com</t>
  </si>
  <si>
    <t>1) maintaining social/physical distance is mandatory to avoid corona.
 2) lack of commitment is risk for online learning</t>
  </si>
  <si>
    <t>Mahadeo G. Bhujade</t>
  </si>
  <si>
    <t>Lokmanya Tilak Mahavidyalya</t>
  </si>
  <si>
    <t>Ye</t>
  </si>
  <si>
    <t>javnikasheth@ymail.com</t>
  </si>
  <si>
    <t>1. Mobile phones not allow previously but after covid-19 all studies occurring through the mobile
 2. Digital Humanities research utilizes a variety of source material both visual and textual available</t>
  </si>
  <si>
    <t>Dr Javnika Samit Sheth</t>
  </si>
  <si>
    <t>Shah k s arts and v m parekh commerce college kapadwanj</t>
  </si>
  <si>
    <t>Connection of New literature and digitization</t>
  </si>
  <si>
    <t>Dr.Ashok Pitambar Khairnar</t>
  </si>
  <si>
    <t>Adarsh college of Arts, Nijampur</t>
  </si>
  <si>
    <t>vikramupandit@gmail.com</t>
  </si>
  <si>
    <t>Digital world and e-learning importantance</t>
  </si>
  <si>
    <t>Vikram Pandit</t>
  </si>
  <si>
    <t>PGK Mandal’s Haribhai V Desai College Pune</t>
  </si>
  <si>
    <t>Yes initially problem with connection</t>
  </si>
  <si>
    <t>marathesantosh68@gmail.com</t>
  </si>
  <si>
    <t>1. Teaching skill 
 2. Digital information</t>
  </si>
  <si>
    <t>S.v.s Dadasaheb Rawal college Dondaicha</t>
  </si>
  <si>
    <t>pavithra1996v@gmail.com</t>
  </si>
  <si>
    <t>1.Reconstruction of a traditional classroom after Corona 2. Smartphone has become a weapon for all of us.</t>
  </si>
  <si>
    <t>PAVITHRA V</t>
  </si>
  <si>
    <t>M.Phil Research Scholar</t>
  </si>
  <si>
    <t>ANNA UNIVERSITY (CEG Campus)</t>
  </si>
  <si>
    <t>sonuleng3@gmail.com</t>
  </si>
  <si>
    <t>Stay Home .important of health</t>
  </si>
  <si>
    <t>Dr Anita N Sonule</t>
  </si>
  <si>
    <t>Assot prof</t>
  </si>
  <si>
    <t>Prof Rajabhau Deshmukh kala Mahavidyalaya</t>
  </si>
  <si>
    <t>70661837o7</t>
  </si>
  <si>
    <t>haiderirfan901@gmail.com</t>
  </si>
  <si>
    <t>The main points of today's session were: 1. The changes brought about by outbreak of Covid 19, shift from traditional classes towards digital classes, and 2. How these challenges were faced by teachers and students, and what would be the post Covid scenario, teacher and student become more attentive and responsible, teachers are conducting online classes and they also learnt the use of these technologies.</t>
  </si>
  <si>
    <t>SYED IRFAN HAIDER JAFRI</t>
  </si>
  <si>
    <t>DEPARTMENT OF LAW, ALIGARH MUSLIM UNIVERSITY, ALIGARH</t>
  </si>
  <si>
    <t>The session was very informative and helpful. Thanks for organizing such type of webinars. Keep organizing in future also.</t>
  </si>
  <si>
    <t>sneha99ps@gmail.com</t>
  </si>
  <si>
    <t>Patience</t>
  </si>
  <si>
    <t>Sangita Gulabrao Salunke</t>
  </si>
  <si>
    <t>R.C.PATEL Junior college of Education shirpur</t>
  </si>
  <si>
    <t>ssinalkar@gmail.com</t>
  </si>
  <si>
    <t>Move from local to global. Digitalization and literature .the impact of digital humanities on human race. Post covid scenario of classroom . Infrastructure .online exam. Digital feminism and eco feminism and use of smart phone n finally viral sirs digital tools in literature classes</t>
  </si>
  <si>
    <t>Mrs. Sandhya Abhay Mahajan</t>
  </si>
  <si>
    <t>Seva sadan's college of education . Ulhasnagar</t>
  </si>
  <si>
    <t>High inputs</t>
  </si>
  <si>
    <t>ajazurrasool@gmail.com</t>
  </si>
  <si>
    <t>1. To prevent from covid 19 we used mask and protect overself to contact with other.
 2. Always stay in our home to stay safe and always use senitizer when we touch with anything for over proper caring.</t>
  </si>
  <si>
    <t>AJAZ UR RASOOL</t>
  </si>
  <si>
    <t>BU AJMER</t>
  </si>
  <si>
    <t>divyasravansolagudi@gmail.com</t>
  </si>
  <si>
    <t>Virtual digital classroom</t>
  </si>
  <si>
    <t>Solagudi Divya</t>
  </si>
  <si>
    <t>Jyothishmathi institute of technology and science</t>
  </si>
  <si>
    <t>Yes, it is good</t>
  </si>
  <si>
    <t>prof.rsmali@gmail.com</t>
  </si>
  <si>
    <t>Judicious use of technology for teaching and learning . Feminism</t>
  </si>
  <si>
    <t>Mali Ravindra Shivaji</t>
  </si>
  <si>
    <t>PSGVP Mandal's Arts, Science and Commerce College Shahada</t>
  </si>
  <si>
    <t>rajendrakakuste70@gmail.com</t>
  </si>
  <si>
    <t>Humanity is the best policy.</t>
  </si>
  <si>
    <t>Dr. Rajendra Gulabrao Kakuste</t>
  </si>
  <si>
    <t>Asist. Professor</t>
  </si>
  <si>
    <t>Vvm's Arts and Commerce College Akkalkuwa, Dist. Nandurbar</t>
  </si>
  <si>
    <t>Very Infermetiv session.</t>
  </si>
  <si>
    <t>Modern Feminism</t>
  </si>
  <si>
    <t>Mrs. Manisha Nilesh Malichakar</t>
  </si>
  <si>
    <t>Smt. V.U.Patil Arts and Late B.S. Desale Science College,Sakri Dist.Dhule</t>
  </si>
  <si>
    <t>warangvikram@gmail.com</t>
  </si>
  <si>
    <t>Humanities</t>
  </si>
  <si>
    <t>Prof.Vikram Balkrishna Warang</t>
  </si>
  <si>
    <t>D.B J.College Chiplun Ratnagiri</t>
  </si>
  <si>
    <t>desalepr@gmail.com</t>
  </si>
  <si>
    <t>1) Digital education is improve the knowledge of students.. 2) in future every teacher should have proper knowledge of digital education.</t>
  </si>
  <si>
    <t>Mr. Praneta Ravindra Desale</t>
  </si>
  <si>
    <t>SSPM College Of Pharmacy Dhule</t>
  </si>
  <si>
    <t>Webinar having very informative content.</t>
  </si>
  <si>
    <t>hiralalchaudhari67@gmail.com</t>
  </si>
  <si>
    <t>Parameters and qualities explain in the session about Digital Humanities are very useful to us .</t>
  </si>
  <si>
    <t>Dr. Hiralal Ramdas Chaudhari</t>
  </si>
  <si>
    <t>Smt. H. R. Patel Arts Mahila College, Shirpur</t>
  </si>
  <si>
    <t>Yes , Session was very informative to me.</t>
  </si>
  <si>
    <t>renu.chaudhry2009@gmail.com</t>
  </si>
  <si>
    <t>E content, digital information of teaching</t>
  </si>
  <si>
    <t>Dr. RENU Chaudhry</t>
  </si>
  <si>
    <t>C.M.P Degree College Prayagraj</t>
  </si>
  <si>
    <t>Very informative and thought provoking</t>
  </si>
  <si>
    <t>reemaadakmol@gmail.com</t>
  </si>
  <si>
    <t>Digital Feminism- How feminism reflect in literature
  Powerful characters like Emma shows the status of women in that time</t>
  </si>
  <si>
    <t>Reema Sruresh Adakmol</t>
  </si>
  <si>
    <t>SSBT's COET, Bambhori, Jalgaon</t>
  </si>
  <si>
    <t>Yes this session is really good</t>
  </si>
  <si>
    <t>vitthalkale593@gmail.com</t>
  </si>
  <si>
    <t>Technology cannot replace the teachersbut becoming techosavy is need of the present scenario.</t>
  </si>
  <si>
    <t>Mr. Vitthal Vasant Kale</t>
  </si>
  <si>
    <t>Assis. Teacher</t>
  </si>
  <si>
    <t>Arts &amp; Science Junior College, Joganipada, Talk &amp; Dist Nandurbar</t>
  </si>
  <si>
    <t>Yes ofcourse it is highly informative &amp; useful for me as a teacher. It will definately help me to enhance my interest in digital teaching &amp;learning.</t>
  </si>
  <si>
    <t>dineshkharate2@gmail.com</t>
  </si>
  <si>
    <t>Dr. Dinesh Sheshrao Kharate</t>
  </si>
  <si>
    <t>Sant Ramdas Art's, Commerce and Science College, Ghansawangi, Jalna-431209</t>
  </si>
  <si>
    <t>dgudewar@gmail.com</t>
  </si>
  <si>
    <t>Ujwal Gramin College,Ghonsi Tq.Jalkot Dist.Latur</t>
  </si>
  <si>
    <t>It's a very very good</t>
  </si>
  <si>
    <t>aejaz2212@gmail.com</t>
  </si>
  <si>
    <t>1. In this digital world there is need of proper blend of computer and humanity branch
 2. Blending of these branches is possible by creating new courses in digital humanity.</t>
  </si>
  <si>
    <t>Dr. Aejaz Shaikh</t>
  </si>
  <si>
    <t>Asociate Professor</t>
  </si>
  <si>
    <t>Shantaram Potdukhe College of Law, Chandrapur</t>
  </si>
  <si>
    <t>berchha.palak@gmail.com</t>
  </si>
  <si>
    <t>Knowledgeable</t>
  </si>
  <si>
    <t>PALAK BERCHHA</t>
  </si>
  <si>
    <t>Shri Gujarati Samaj B.Ed College</t>
  </si>
  <si>
    <t>Informative session organized by you.</t>
  </si>
  <si>
    <t>dilipk95@gmail.com</t>
  </si>
  <si>
    <t>Digital Humanities and Digital Mapping</t>
  </si>
  <si>
    <t>DILIP KUMAR SHARMA</t>
  </si>
  <si>
    <t>Master of Education Student</t>
  </si>
  <si>
    <t>Suresh Gyan Vihar University, Jaipur</t>
  </si>
  <si>
    <t>sivasakthi@gvncollege.edu.in</t>
  </si>
  <si>
    <t>How to live in a digital world and how to implement</t>
  </si>
  <si>
    <t>SIVASAKTHI S</t>
  </si>
  <si>
    <t>G. VENKATASWAMY NAIDU COLLEGE</t>
  </si>
  <si>
    <t>veereshagouda@gmail.com</t>
  </si>
  <si>
    <t>Veerabhadragouda. S</t>
  </si>
  <si>
    <t>Vijayanagara collge, Hosapete</t>
  </si>
  <si>
    <t>Yes, an exellent</t>
  </si>
  <si>
    <t>1967ajmal@gmail.com</t>
  </si>
  <si>
    <t>Use of technology in development of knowledge and education and use of man power and literature with faminism a libarating force are important points of the program.</t>
  </si>
  <si>
    <t>Dr. Ajmal Khaan</t>
  </si>
  <si>
    <t>Jamal Mohamed college Tiruchy</t>
  </si>
  <si>
    <t>The use of technology is highly informative</t>
  </si>
  <si>
    <t>anjidstrength@gmail.com</t>
  </si>
  <si>
    <t>It was so good to understand ourselves about making use of technology and conducting virtual classes in future.It was nice to know about the status of women during the revolution of technology</t>
  </si>
  <si>
    <t>Anjaneya M N</t>
  </si>
  <si>
    <t>GFGC Punjalakatte</t>
  </si>
  <si>
    <t>It was a well constructed webinar.Thank you very much for the organisation team</t>
  </si>
  <si>
    <t>manishaaraj20@gmail.com</t>
  </si>
  <si>
    <t>1.We learnt the concept of digital humanities which is very new for us. 
 2. There is a dire need to cope up with the digital technology.</t>
  </si>
  <si>
    <t>Dr. Manisha Sureshchandra Araj</t>
  </si>
  <si>
    <t>Shri Nathmal Goenka Law College, Akola</t>
  </si>
  <si>
    <t>Yes the session was very informative and useful. Thank you for arranging such a excellent Session.</t>
  </si>
  <si>
    <t>prashantshinde300@gmail.com</t>
  </si>
  <si>
    <t>Best lecture online, and I was learn digital humanity</t>
  </si>
  <si>
    <t>SHINDE PRASHANT ABASAHEB</t>
  </si>
  <si>
    <t>TULJARAM CHATURCHAND COLLEGE, BARAMATI</t>
  </si>
  <si>
    <t>ireshad.shaikh11@gmail.com</t>
  </si>
  <si>
    <t>Need of Digital Humanities in the present era.</t>
  </si>
  <si>
    <t>Ireshadsaheb Usmansaheb Shaikh</t>
  </si>
  <si>
    <t>IQAC Coordinator</t>
  </si>
  <si>
    <t>Uttamrao Patil Arts and Science College Dahivel</t>
  </si>
  <si>
    <t>Bimlasharma379@gmail.com</t>
  </si>
  <si>
    <t>valuable and knowlegeable</t>
  </si>
  <si>
    <t>Bimla</t>
  </si>
  <si>
    <t>Motherhood university</t>
  </si>
  <si>
    <t>devaki230783.dm@gmail.com</t>
  </si>
  <si>
    <t>Problems and solutions of e-classroom teaching
 Role of social media in Present scenerio</t>
  </si>
  <si>
    <t>DEVAKI MEENA</t>
  </si>
  <si>
    <t>Assistant Professor of Sociology</t>
  </si>
  <si>
    <t>S.P.C.Govt.College, Ajmer (Rajasthan)</t>
  </si>
  <si>
    <t>Yes, this is very useful and informative session</t>
  </si>
  <si>
    <t>rampetare@gmail.com</t>
  </si>
  <si>
    <t>1. Online exams- A challenge for everyone. 
 2. Every problem has solution</t>
  </si>
  <si>
    <t>DR. RAM KASHINATH PETARE</t>
  </si>
  <si>
    <t>KARM A.M. PATIL AND KAI N.K PATIL COLLEGE PIMPALNER</t>
  </si>
  <si>
    <t>pravinbm68@gmail.com</t>
  </si>
  <si>
    <t>Dr.Pravin Baburao More</t>
  </si>
  <si>
    <t>Adarsh college of Arts Nijampur Jaitane Tal Sakri Dist Dhule</t>
  </si>
  <si>
    <t>sonajoji.mattam@gmail.com</t>
  </si>
  <si>
    <t>Session on ditital humanities helped me to understand how classroom becomes the most happening place and as to how to make an alternative space in the digital world so that this space can be recreated.
 Session on ditital feminism was very fruitful as it traced the beginnings of feminism and also discussed the current movements in the same.</t>
  </si>
  <si>
    <t>Sona Joji</t>
  </si>
  <si>
    <t>University Institute of Technology, Charamangalam. Alappuzha</t>
  </si>
  <si>
    <t>The sessions were informative, but the connectivity was poor.</t>
  </si>
  <si>
    <t>dayapatwari@gmail.com</t>
  </si>
  <si>
    <t>युटिलिटी, information</t>
  </si>
  <si>
    <t>Dr.DAYANAND SHANKARAPPA PATWARI</t>
  </si>
  <si>
    <t>Asat.prof</t>
  </si>
  <si>
    <t>Shri Kumarswami Mahavidyalaya,Ausa</t>
  </si>
  <si>
    <t>Information</t>
  </si>
  <si>
    <t>udaysuryawanshi1985@gmail.com</t>
  </si>
  <si>
    <t>Human value and integraty</t>
  </si>
  <si>
    <t>UDAY NANASO SURYAWANSHI</t>
  </si>
  <si>
    <t>Mohanrao Patangrao Patil Mahavidyalaya,Borgaon</t>
  </si>
  <si>
    <t>Very good sessions and important information</t>
  </si>
  <si>
    <t>pratibha.ahirrao@yahoo.in</t>
  </si>
  <si>
    <t>Digital world &amp;Humanity nicely explained through all sesssions</t>
  </si>
  <si>
    <t>Mrs.Pratibha Vikas Ahirrao</t>
  </si>
  <si>
    <t>GET's Arts,Comm.&amp;Sci.College,Nagaon</t>
  </si>
  <si>
    <t>Very useful, fruitful &amp; informative now</t>
  </si>
  <si>
    <t>psonawane960@gmail.com</t>
  </si>
  <si>
    <t>All sessions were interactive and informative.The lectures on Feminism, Covid-19 awareness were interactive and useful for digital teaching.</t>
  </si>
  <si>
    <t>Dr.Pradip Gulabrao Sonawane</t>
  </si>
  <si>
    <t>Late M D Sisode Alias Bhausaheb Arts and Commerce College Nardana Tal-Shindkheda Dist Dhule</t>
  </si>
  <si>
    <t>ashleshakamble99@gmail.com</t>
  </si>
  <si>
    <t>every individual should know how to use digital appliances 
 digital humanities has become the need</t>
  </si>
  <si>
    <t>ASHLESHA MOHAN KAMBLE</t>
  </si>
  <si>
    <t>STUDENT TEACHER</t>
  </si>
  <si>
    <t>GANDHI SHIKSHAN BHAVAN SMT.SURAJBA COLLEGE OF EDUCATION</t>
  </si>
  <si>
    <t>yess it was very informative</t>
  </si>
  <si>
    <t>jadhavdamayanti2@gmail.com</t>
  </si>
  <si>
    <t>How to use Computer,and. Importance of Digital Humanity</t>
  </si>
  <si>
    <t>Smt. Nalawade Damayanti. Babanrao</t>
  </si>
  <si>
    <t>Assi. Prof.</t>
  </si>
  <si>
    <t>Yashawantrao Cavhan Mahavidyalaya, Pachawad</t>
  </si>
  <si>
    <t>First. Session is very informative</t>
  </si>
  <si>
    <t>raskar489@gmail.com</t>
  </si>
  <si>
    <t>Digitization &amp; E contents</t>
  </si>
  <si>
    <t>Dr.Vikas Yadav Raskar</t>
  </si>
  <si>
    <t>HRM, Rajgurunagar, Pune</t>
  </si>
  <si>
    <t>1. We learnt what term digital humanities which is very new concept.
 2. We should adopt all the technical advancements.</t>
  </si>
  <si>
    <t>Yes it is very useful and informative for me. Thank you for organizing this excellent event.</t>
  </si>
  <si>
    <t>heartssathiyaseelan@gmail.com</t>
  </si>
  <si>
    <t>Really it was very informative thank you</t>
  </si>
  <si>
    <t>I SATHIYASEELAN</t>
  </si>
  <si>
    <t>AVC College (Autonomous) Mannampandal Mayiladuthurai Tamil Nadu</t>
  </si>
  <si>
    <t>satish.choudhure@gmail.com</t>
  </si>
  <si>
    <t>It was a wonderful session today I learned the importance of digital teaching and importance of Google classroom.</t>
  </si>
  <si>
    <t>Satteshwar choudhure</t>
  </si>
  <si>
    <t>Government First Grade College Mahagaon cross</t>
  </si>
  <si>
    <t>Yes Very informative and knowledgeable Webinar today you have conducted.All the resource persons are highly knowledgeable and their topics also Give lot of information.Thank you</t>
  </si>
  <si>
    <t>thibigaraj90@gmail.com</t>
  </si>
  <si>
    <t>It's is very for my career</t>
  </si>
  <si>
    <t>G.THIBIGA LAKSHMI</t>
  </si>
  <si>
    <t>Yes it very informative</t>
  </si>
  <si>
    <t>nsf.his@gmail.com</t>
  </si>
  <si>
    <t>Digital Humanity is most important things. We got more information from this webinar on digital humanity which is useful for us.</t>
  </si>
  <si>
    <t>Prof. Nazir Pathan</t>
  </si>
  <si>
    <t>Head &amp; Assistant Professor</t>
  </si>
  <si>
    <t>SPDM ARTS, SBB&amp;SHD COM., SMA SCI. COLLEGE, SHIRPUR, DIST. DHULE</t>
  </si>
  <si>
    <t>Thank you</t>
  </si>
  <si>
    <t>sgadekar092@gmail.com</t>
  </si>
  <si>
    <t>A learning &amp; digitization</t>
  </si>
  <si>
    <t>Dr.Swati Shivram Gadekar</t>
  </si>
  <si>
    <t>peddimamatha1090@gmail.com</t>
  </si>
  <si>
    <t>Digital humanities is work at the intersection of digital technology and humanities disciplines, digital humanities curation as a certain feature of the further future of them humanities disciplines</t>
  </si>
  <si>
    <t>Peddi mamatha</t>
  </si>
  <si>
    <t>8247524158no</t>
  </si>
  <si>
    <t>ishwarpatil73@gmail.com</t>
  </si>
  <si>
    <t>Digital process, Humanity</t>
  </si>
  <si>
    <t>Dr. Ishwar Sheknath Patil</t>
  </si>
  <si>
    <t>R. L. College Parola, Dist- Jalgaon</t>
  </si>
  <si>
    <t>Yes, Excellent</t>
  </si>
  <si>
    <t>sharayusonawane@kthmcollege.ac.in</t>
  </si>
  <si>
    <t>Aspects of Digital Humanities and the detail presentation of Dr. Shinde ma'am</t>
  </si>
  <si>
    <t>Sharayu Omprakash Sonawane</t>
  </si>
  <si>
    <t>M.V.P.Samaj's K.R.T Arts, B.H.Commerce and A.M Science College Nashik, Maharashtra</t>
  </si>
  <si>
    <t>Yes! It was absolutely an amazing experience.</t>
  </si>
  <si>
    <t>baviskar655@gmail.com</t>
  </si>
  <si>
    <t>e education and online marketing</t>
  </si>
  <si>
    <t>Dr. Ramesh N. Baviskar</t>
  </si>
  <si>
    <t>ICLES Motilal Jhunjhunwala College Vashi Navi Mumbai</t>
  </si>
  <si>
    <t>harita327@gmail.com</t>
  </si>
  <si>
    <t>1.The nuances of a digital classroom....2.Various useful MOOC portals...</t>
  </si>
  <si>
    <t>M Harita</t>
  </si>
  <si>
    <t>PhD Scholar</t>
  </si>
  <si>
    <t>University of Hyderabad</t>
  </si>
  <si>
    <t>It was a very informative session...</t>
  </si>
  <si>
    <t>mlatha552@gmail.com</t>
  </si>
  <si>
    <t>Digital resources
 New kinds of teaching</t>
  </si>
  <si>
    <t>A.Madhavi Latha</t>
  </si>
  <si>
    <t>Nalla Narsimha Reddy Education Society's Group of Institutions</t>
  </si>
  <si>
    <t>Informative and enlightening</t>
  </si>
  <si>
    <t>kamlesh_bedse@rediffmail.com</t>
  </si>
  <si>
    <t>1. We should learn digital tools for new digital education world.
 2. Teacher should aware about the digitalisation of education and also aware students.</t>
  </si>
  <si>
    <t>Kamlesh Subhash bedse</t>
  </si>
  <si>
    <t>Arts com and science college Taloda, Nandurbar</t>
  </si>
  <si>
    <t>Very helpful</t>
  </si>
  <si>
    <t>ddkadam@gmail.com</t>
  </si>
  <si>
    <t>Role and importance of Digital Humanity</t>
  </si>
  <si>
    <t>Dr Diwakar Dhondu Kadam</t>
  </si>
  <si>
    <t>D G Tatakare Arts and Commerce College Tala Raigad Maharashtra</t>
  </si>
  <si>
    <t>Very much informative</t>
  </si>
  <si>
    <t>rode_rahul@yahoo.co.in</t>
  </si>
  <si>
    <t>Information is very nicely explained</t>
  </si>
  <si>
    <t>Dr Rahul Madhukarrao Rode</t>
  </si>
  <si>
    <t>YASHWANTRAO GUDADHE PATIL MEMORIAL COLLEGE NAGPUR</t>
  </si>
  <si>
    <t>Yes . nice</t>
  </si>
  <si>
    <t>motalebabasaheb747@gmail.com</t>
  </si>
  <si>
    <t>Very nice for making digital myself</t>
  </si>
  <si>
    <t>Dr. Babasaheb Trimbak Motale</t>
  </si>
  <si>
    <t>Late Annasaheb R. D. Drore Art's and Science College Mhasadi Tal Sakri Dist Dhule</t>
  </si>
  <si>
    <t>This webinar is very useful, fruitful, knowledgeable and informative for all participants</t>
  </si>
  <si>
    <t>mishrasavita.hce@gmail.com</t>
  </si>
  <si>
    <t>Learnt about digitization and virtual mode education.</t>
  </si>
  <si>
    <t>DR SAVITA MISHRA</t>
  </si>
  <si>
    <t>PRINCIPAL</t>
  </si>
  <si>
    <t>VIDYASAGAR COLLEGE OF EDUCATION</t>
  </si>
  <si>
    <t>Yes. Very useful session</t>
  </si>
  <si>
    <t>shivmaski9@gmail.com</t>
  </si>
  <si>
    <t>Nice Presentation. Knowledge shared.</t>
  </si>
  <si>
    <t>Dr.Shivabasappa Maski</t>
  </si>
  <si>
    <t>Lecturer in English</t>
  </si>
  <si>
    <t>Vijayanagar College, Hosapete.Dist:Bellary</t>
  </si>
  <si>
    <t>sapna.singh21084@gmail.com</t>
  </si>
  <si>
    <t>Teacher and tchnophobia</t>
  </si>
  <si>
    <t>Sapana Singh</t>
  </si>
  <si>
    <t>Research scholars</t>
  </si>
  <si>
    <t>DAVV University indore</t>
  </si>
  <si>
    <t>bhushan.nunna@gmail.com</t>
  </si>
  <si>
    <t>The importance of ICT and
 Flipped / blended learning</t>
  </si>
  <si>
    <t>Dr.VVN Bhushan Nunna</t>
  </si>
  <si>
    <t>Central University of Andhra Pradesh</t>
  </si>
  <si>
    <t>raymale2v2010@gmail.com</t>
  </si>
  <si>
    <t>How to use digitised</t>
  </si>
  <si>
    <t>RAYMALE VILAS VASANT</t>
  </si>
  <si>
    <t>Comrade Godavari Shamrao Parulekar College of Arts Commerce and Science Talasari</t>
  </si>
  <si>
    <t>ajcjal1960@gmail.com</t>
  </si>
  <si>
    <t>Online education</t>
  </si>
  <si>
    <t>Arun Janardan Chaudhari</t>
  </si>
  <si>
    <t>M. J. College</t>
  </si>
  <si>
    <t>surekhabankar602@gmail.com</t>
  </si>
  <si>
    <t>Dr. Surekha Sitaram Bankar</t>
  </si>
  <si>
    <t>Smt. Sushiladevi Deshmukh Senior College, Latur</t>
  </si>
  <si>
    <t>Other tools for online teaching</t>
  </si>
  <si>
    <t>syedibrahim2776@gmail.com</t>
  </si>
  <si>
    <t>Super excellent</t>
  </si>
  <si>
    <t>Dr. M. SYED IBRAHIM. Ph.D.,</t>
  </si>
  <si>
    <t>Annamalai University Tamilnadu India</t>
  </si>
  <si>
    <t>Nice process</t>
  </si>
  <si>
    <t>srivengadanathan@gmail.com</t>
  </si>
  <si>
    <t>Very wonderful</t>
  </si>
  <si>
    <t>Mrs. SARAVANA SELVI</t>
  </si>
  <si>
    <t>PSR COLLEGE OF EDUCATION, SEVALPATTI, SIVAKASI</t>
  </si>
  <si>
    <t>Digital teaching and learning is the need of future.</t>
  </si>
  <si>
    <t>Dr. MILINDKUMAR BHIKAJI DEORE</t>
  </si>
  <si>
    <t>Late Annasaheb R. D. Deore College Mhasadi Tal - Sakri Dist - Dhule</t>
  </si>
  <si>
    <t>It's effective and fruitful session</t>
  </si>
  <si>
    <t>dr.gosavi.sr@gmail.com</t>
  </si>
  <si>
    <t>Whole session was excellent</t>
  </si>
  <si>
    <t>Dr. Gosavi Shubhangi Ravindragir</t>
  </si>
  <si>
    <t>MVP Samaj's KSKW College CIDCO Nashik Maharashtra</t>
  </si>
  <si>
    <t>amoldhole2050@gmail.com</t>
  </si>
  <si>
    <t>AMOL RAVINDRA DHOLE</t>
  </si>
  <si>
    <t>J.S.P.M. Rajarshi Shahu College of Engineering Thathwade Pune</t>
  </si>
  <si>
    <t>Yes This is Excellent session</t>
  </si>
  <si>
    <t>tkp.pratik@gmail.com</t>
  </si>
  <si>
    <t>humanities learning</t>
  </si>
  <si>
    <t>Dr. TUKARAM KAUTIK PATIL</t>
  </si>
  <si>
    <t>Smt. G. G. Khadse College Muktainagar</t>
  </si>
  <si>
    <t>Yes.This is Excellent session</t>
  </si>
  <si>
    <t>vjsabnis@yahoo.co.in</t>
  </si>
  <si>
    <t>Digital Feminism &amp; Digital Humanism</t>
  </si>
  <si>
    <t>Dr. Vaibhav Jaypalrao Sabnis</t>
  </si>
  <si>
    <t>Dr. Babasaheb Ambedkar Memorial College of Law Dhule</t>
  </si>
  <si>
    <t>vijaybhange@rediffmail.com</t>
  </si>
  <si>
    <t>Digital awareness and online educational opportunities</t>
  </si>
  <si>
    <t>Dr. Vijay D. Bhange</t>
  </si>
  <si>
    <t>Bharatiya Mahavidyalaya Amravati</t>
  </si>
  <si>
    <t>Certainly yes</t>
  </si>
  <si>
    <t>sunita1987@gmail.com</t>
  </si>
  <si>
    <t>Our ethics and behaviour of human in current situation</t>
  </si>
  <si>
    <t>SUNITA SINGH</t>
  </si>
  <si>
    <t>L D Sonawane college Kalyan</t>
  </si>
  <si>
    <t>Be calm and keep patience</t>
  </si>
  <si>
    <t>dharmendrakumar449@gmail.com</t>
  </si>
  <si>
    <t>1.digital humanities are really changed the world.
 2. our education must be digitalization for post covid senerio of classroom.</t>
  </si>
  <si>
    <t>Dharmendra kumar</t>
  </si>
  <si>
    <t>department of education patna university patna</t>
  </si>
  <si>
    <t>yes all the session is informative to me.</t>
  </si>
  <si>
    <t>djkithakur07@gmail.com</t>
  </si>
  <si>
    <t>Digital humanity is must for hire education and day to day update our knowledge wing</t>
  </si>
  <si>
    <t>Dr ISHWAR PADAMSING THAKUR</t>
  </si>
  <si>
    <t>Assit Prof</t>
  </si>
  <si>
    <t>Dhanaji Nana Mahavidyalaya, Faizpur</t>
  </si>
  <si>
    <t>आज सारा भारत कोविड 19 की वजह से परेशान होने के कारण डिजिटल Humanities जैसे विज्ञान और टेक्नोलॉजी का उपयोग कर हम नॉलेज को डिसटीब्यूट कर सकते हैं</t>
  </si>
  <si>
    <t>Importance of the digital technology and uses of it in classroom.</t>
  </si>
  <si>
    <t>Dr.Vijay Kautikrao Desale</t>
  </si>
  <si>
    <t>Assistent professor</t>
  </si>
  <si>
    <t>Late.V U Patil And Late. Dr. B S Desale Science college Sakri Tal Sakri.Dist.Dhule.</t>
  </si>
  <si>
    <t>Most useful for us and knowledgeable.</t>
  </si>
  <si>
    <t>drrvsstatnlr@gmail.com</t>
  </si>
  <si>
    <t>1. Digital humanities is most interesting 
 2. It should be learnt by youth</t>
  </si>
  <si>
    <t>Dr. R.V.S.PRASAD</t>
  </si>
  <si>
    <t>PRR &amp; VS GOVERNMENT COLLEGE VIDAVALURU</t>
  </si>
  <si>
    <t>drshailaja.patil7@gmail.com</t>
  </si>
  <si>
    <t>NAAC and colleges development 
 Human resources 
 Student supports</t>
  </si>
  <si>
    <t>Patil shailaja ramesh</t>
  </si>
  <si>
    <t>Asso.prof</t>
  </si>
  <si>
    <t>Mahila college karad</t>
  </si>
  <si>
    <t>hiyaisias@gmail.com</t>
  </si>
  <si>
    <t>The changing scenario in education
 The importance of digital platform
 Feminism and its key evolution</t>
  </si>
  <si>
    <t>Dr S Isias</t>
  </si>
  <si>
    <t>St Alphonsa College of Arts and Science</t>
  </si>
  <si>
    <t>vrushali7patil@gmail.com</t>
  </si>
  <si>
    <t>Lavand Sushama Rajendra</t>
  </si>
  <si>
    <t>M.D.Palesha Commerce College Dhule</t>
  </si>
  <si>
    <t>Yess</t>
  </si>
  <si>
    <t>1.Engaging students during online classes 
 2. New Digital tools</t>
  </si>
  <si>
    <t>No Comments, it was fruitful..</t>
  </si>
  <si>
    <t>kirtinsk@gmail.com</t>
  </si>
  <si>
    <t>Use of software's for teaching. 
 Online teaching</t>
  </si>
  <si>
    <t>Dr. Kirtikumar Patel</t>
  </si>
  <si>
    <t>N. B. Mehta Science College</t>
  </si>
  <si>
    <t>rajendrarajput228@gmail.com</t>
  </si>
  <si>
    <t>Significance of digital platform and how to use it creatively in education</t>
  </si>
  <si>
    <t>Dr Rajendra Raghunath Rajput</t>
  </si>
  <si>
    <t>Absolutely.</t>
  </si>
  <si>
    <t>prof.mkrishna@gmail.com</t>
  </si>
  <si>
    <t>Wonderful session as well flawless</t>
  </si>
  <si>
    <t>KRISHNAKUMAR M</t>
  </si>
  <si>
    <t>Srinivasan College of Arts and Science, Perambalur</t>
  </si>
  <si>
    <t>shikhamalviy@gmail.com</t>
  </si>
  <si>
    <t>1-Digital humanities and and it's related activities.
 2- Post- covid scenario of classrooms</t>
  </si>
  <si>
    <t>Dr. Shikha Malviya</t>
  </si>
  <si>
    <t>S.B.B.Degree College,Kosikalan (Mathura)</t>
  </si>
  <si>
    <t>Yes,very informative and significant</t>
  </si>
  <si>
    <t>deishiwani@gmail.com</t>
  </si>
  <si>
    <t>Technology Makes everything easy and intresting, but some time it is harmful also in case of small children. Technology makes learniNg intresting</t>
  </si>
  <si>
    <t>SHIWANI</t>
  </si>
  <si>
    <t>DAYALBAGH EDUCATIONAL INSTITUTE</t>
  </si>
  <si>
    <t>srinivaskalpanaa@gmail.com</t>
  </si>
  <si>
    <t>How can I make use of tools for online teaching process.</t>
  </si>
  <si>
    <t>AMPALAM SRINIVASA BABU</t>
  </si>
  <si>
    <t>Head, Department of English</t>
  </si>
  <si>
    <t>GAYATRI COLLEGE OF SCIENCE &amp; MANAGEMENT, SRIKAKULAM</t>
  </si>
  <si>
    <t>Very useful in the present situation. Excellent</t>
  </si>
  <si>
    <t>ranjana@somaiya.edu</t>
  </si>
  <si>
    <t>Ranjana Shukla</t>
  </si>
  <si>
    <t>K J Somaiya College of science and commerce</t>
  </si>
  <si>
    <t>waghprakash2@gmail.com</t>
  </si>
  <si>
    <t>Humanism and faminism, digital class room, four Cs</t>
  </si>
  <si>
    <t>Dr.Wagh Prakash Bhila</t>
  </si>
  <si>
    <t>Jijamata Shishan Sansthas Arts, Commerce and Science College, Nandurbar</t>
  </si>
  <si>
    <t>Yes, Webenor was nicely organised, and corrent topics were choosed, wonderful webinor</t>
  </si>
  <si>
    <t>proff.mkrishna@gmail.com</t>
  </si>
  <si>
    <t>MAHALAKSHMI K</t>
  </si>
  <si>
    <t>I.M.A., English</t>
  </si>
  <si>
    <t>Thiruvalluvar University, Model Constituent College Of Arts And Science</t>
  </si>
  <si>
    <t>Enjoyed and learned well</t>
  </si>
  <si>
    <t>1. how to digital humanity help in education.
 2. how digitalization helps of post vividh sc
 senerio of classroom.</t>
  </si>
  <si>
    <t>research scholar</t>
  </si>
  <si>
    <t>yes all the session of this webinar is very informative for me.</t>
  </si>
  <si>
    <t>Discipline Humanity, Research project</t>
  </si>
  <si>
    <t>Dr.vasumati Pundalikrao Patil</t>
  </si>
  <si>
    <t>Assi.Prof</t>
  </si>
  <si>
    <t>Smt.V.U.Patil Art's &amp;Late.Dr.B.S.Desale Sci.College Sakri.Tal.Sakri.Dist.Dhule</t>
  </si>
  <si>
    <t>Good session</t>
  </si>
  <si>
    <t>vidyaputa87@gmail.com</t>
  </si>
  <si>
    <t>The session was very nice related to understand Digital world in the perspective of Humanities. It was very informative and nicely constructed to evolve into the online teaching adaptation for teaching fraternity in future.</t>
  </si>
  <si>
    <t>Vidya K S</t>
  </si>
  <si>
    <t>GFGC Vamadapadavu</t>
  </si>
  <si>
    <t>It was really a good online platform to learn so many things about technology.Very big thanks to the whole organising committee for wonderful webinar</t>
  </si>
  <si>
    <t>Lots of</t>
  </si>
  <si>
    <t>Yesd</t>
  </si>
  <si>
    <t>pratikbankar3@gmail.com</t>
  </si>
  <si>
    <t>Digital humanities is the intersection of digital technology and traditional humanities.
 Smart phones and smart classrooms are the infrastructure requirements for post COVID-19 senario classrooms</t>
  </si>
  <si>
    <t>Dr Pratik Baburao Bankar</t>
  </si>
  <si>
    <t>RTM Nagpur University Nagpur</t>
  </si>
  <si>
    <t>Yes. Very informative and touching most of the aspects of teaxhers.</t>
  </si>
  <si>
    <t>dighesg257@gmail.com</t>
  </si>
  <si>
    <t>Digital humanities is also important thing &amp; also helpful for knowledge improvement.</t>
  </si>
  <si>
    <t>SHARAYU GITARAM DIGHE</t>
  </si>
  <si>
    <t>Arts, Commerce &amp; Science,college, Satral</t>
  </si>
  <si>
    <t>Yes,It is very informative.</t>
  </si>
  <si>
    <t>kaushalendra.yadav@gmail.com</t>
  </si>
  <si>
    <t>digital mapping and digital tools</t>
  </si>
  <si>
    <t>Kaushalendra Kumar</t>
  </si>
  <si>
    <t>Dr. A.I.T.H. Kanpur Uttar Pradesh</t>
  </si>
  <si>
    <t>very useful</t>
  </si>
  <si>
    <t>chandrika.gajjala@gmail.com</t>
  </si>
  <si>
    <t>1. Digital tools and methodologies can be applied to scholarship. Ex. Distant reading.
 2. Digital tools and methodologies that can be applied to teaching. Ex. Digital film</t>
  </si>
  <si>
    <t>Gajjala Rajani</t>
  </si>
  <si>
    <t>Sai Spurthi Institute of Technology</t>
  </si>
  <si>
    <t>Yes, very useful</t>
  </si>
  <si>
    <t>Digital tools</t>
  </si>
  <si>
    <t>Yes ., best</t>
  </si>
  <si>
    <t>pbdeshmukh76@gmail.com</t>
  </si>
  <si>
    <t>Importants of digital humanities and its use.</t>
  </si>
  <si>
    <t>Pramod Balasaheb Deshmukh.</t>
  </si>
  <si>
    <t>Assti. Professor</t>
  </si>
  <si>
    <t>Shri Kumarswami Mahavidyalaya Ausa</t>
  </si>
  <si>
    <t>Yes session was really informative and i learned so many things .</t>
  </si>
  <si>
    <t>vijayhattekar@gmail.com</t>
  </si>
  <si>
    <t>Dr.Vijay Dattatray Hattekar</t>
  </si>
  <si>
    <t>Asso.prof.</t>
  </si>
  <si>
    <t>D.B.College Bhokar</t>
  </si>
  <si>
    <t>amoladhao24@gmail.com</t>
  </si>
  <si>
    <t>Dr Amol Dhanyakumar Adhao</t>
  </si>
  <si>
    <t>Late Pushpadevi Patil Art's and science college Risod Dist washim</t>
  </si>
  <si>
    <t>Well planned program</t>
  </si>
  <si>
    <t>chetnau8@gmail.com</t>
  </si>
  <si>
    <t>Digital classroom, Humanities and Education, Teaching techniques and tools</t>
  </si>
  <si>
    <t>MS. CHETANA J UPADHYAY</t>
  </si>
  <si>
    <t>Teaching Assistant</t>
  </si>
  <si>
    <t>THE M S UNIVERSITY OF BARODA</t>
  </si>
  <si>
    <t>Yes excellent</t>
  </si>
  <si>
    <t>abhaguptagpck@gmail.com</t>
  </si>
  <si>
    <t>Honesty in digital field also,awareness is must while working on line.</t>
  </si>
  <si>
    <t>Abha Gupta</t>
  </si>
  <si>
    <t>Lecturer (Chemistry)</t>
  </si>
  <si>
    <t>Polytechnic College,Nowgong,District-Chhatarpur MP</t>
  </si>
  <si>
    <t>msule7720@gmail.com</t>
  </si>
  <si>
    <t>Digital humanities important concept to after complete ug.This concept useful Business and Education.</t>
  </si>
  <si>
    <t>Mr.mahipal.R.Sule</t>
  </si>
  <si>
    <t>LBS College Dharmabad</t>
  </si>
  <si>
    <t>rdcchinu1973@gmail.com</t>
  </si>
  <si>
    <t>Points that I learned from today's session is as follows 
 1. Digital teaching opportunity.
 2.New learning system.</t>
  </si>
  <si>
    <t>Prof Dr Raghunath Dhanalal Chaudhari</t>
  </si>
  <si>
    <t>SJMSM Arts and Commerce College Khapar</t>
  </si>
  <si>
    <t>Yes the session was very informative .They explained very well.</t>
  </si>
  <si>
    <t>Good Information, &amp; very good Organized.</t>
  </si>
  <si>
    <t>G.E.T's Arts, Commerce &amp; Science College, Nagaon, Tal.&amp; Dist.- Dhule.(M.S.)</t>
  </si>
  <si>
    <t>rasikamadge1979@gmail.com</t>
  </si>
  <si>
    <t>Digitization need of the hour and Humanities the need for digitization</t>
  </si>
  <si>
    <t>Rasika Arjun Patil</t>
  </si>
  <si>
    <t>Pratibha College of Commerce and Computer Studies</t>
  </si>
  <si>
    <t>Totally good</t>
  </si>
  <si>
    <t>1. how digital humanity are really changed the world.
 2. how digitalization are fruitful to post covid senerio of classroom</t>
  </si>
  <si>
    <t>drkene@rediffmail.com</t>
  </si>
  <si>
    <t>Very nice presentation</t>
  </si>
  <si>
    <t>Dipak Ramchandra Kene</t>
  </si>
  <si>
    <t>Rani Indirabai Bhosale Mahavidyalaya Kuhi Dist Nagpur Maharastra</t>
  </si>
  <si>
    <t>agniveshguptaphd@gmail.com</t>
  </si>
  <si>
    <t>Uses of digital</t>
  </si>
  <si>
    <t>AGNIVESH GUPTA</t>
  </si>
  <si>
    <t>HIMT G NOIDA CCS UNIVERSITY MEERUT</t>
  </si>
  <si>
    <t>1) Human values 2) in digital era how to face problem</t>
  </si>
  <si>
    <t>Trupti Ulhas Ramteke</t>
  </si>
  <si>
    <t>Yes... It was good n well organized.</t>
  </si>
  <si>
    <t>rr_ahire@yahoo.co.in</t>
  </si>
  <si>
    <t>Digital humanities, Digital classroom</t>
  </si>
  <si>
    <t>Dr. Rajendra Ramdas Ahire</t>
  </si>
  <si>
    <t>VVMs S.G.Patil Arts,Sci.and Com.College,Sakri</t>
  </si>
  <si>
    <t>jaichithra1980@gmail.com</t>
  </si>
  <si>
    <t>Dr.D.Jaichithra</t>
  </si>
  <si>
    <t>Sri Manakula Vinayagar Engineering College</t>
  </si>
  <si>
    <t>savithapande@yahoo.co.in</t>
  </si>
  <si>
    <t>How to use online to give live classes.Women empowerment challenges. Digital class rooms advantages.</t>
  </si>
  <si>
    <t>Dr. M. Savitha Pande</t>
  </si>
  <si>
    <t>Chairperson Dept of education</t>
  </si>
  <si>
    <t>Amrita Vishwa Vidyapeetham Mysuru Campus</t>
  </si>
  <si>
    <t>Few Sessions were very lengthy. Last two sessions did not get sufficient time slot.</t>
  </si>
  <si>
    <t>gond.kkshah@gmail.com</t>
  </si>
  <si>
    <t>Every thing</t>
  </si>
  <si>
    <t>Kishore Kumar Shah</t>
  </si>
  <si>
    <t>Sri Aurobindo College (University of Delhi)</t>
  </si>
  <si>
    <t>cneha1000@gmail.com</t>
  </si>
  <si>
    <t>Almost everything</t>
  </si>
  <si>
    <t>Ms. NEHA SUSHIL CHAKRABORTY</t>
  </si>
  <si>
    <t>Satish Pradhan Dnyanasadhana College of Arts Science and Commerce</t>
  </si>
  <si>
    <t>mangesh.kharate121@gmail.com</t>
  </si>
  <si>
    <t>Dr. Mangesh Sheshrao Kharate</t>
  </si>
  <si>
    <t>Vinayakrao Patil Mahavidyalaya, Vaijapur</t>
  </si>
  <si>
    <t>all session points very satisfied..</t>
  </si>
  <si>
    <t>Dr.Ravindra popatrao Thakare</t>
  </si>
  <si>
    <t>Lecturers</t>
  </si>
  <si>
    <t>Adarsh college of arts Nizampur-jaitane Tal.sakri District.Dhulia maharashtra</t>
  </si>
  <si>
    <t>Very nice...all session.</t>
  </si>
  <si>
    <t>sb2desale@gmail.com</t>
  </si>
  <si>
    <t>Digital Humanities Concepts, Post Vivid Scenario of Classroom</t>
  </si>
  <si>
    <t>Dr.SUNIL BHAURAO DESALE</t>
  </si>
  <si>
    <t>Assistant-Professor</t>
  </si>
  <si>
    <t>Uttamrao Patil Arts and Science College,Dahivel,Tal-Sakri,Dist-Dhule</t>
  </si>
  <si>
    <t>pdpht07@gmail.com</t>
  </si>
  <si>
    <t>1. Using ICT tools for teaching has become imperative for the teaching fraternity. 
 2. Digitization has strengthened feminism</t>
  </si>
  <si>
    <t>PRAVIN DEVSING PATIL</t>
  </si>
  <si>
    <t>Dr. Annasaheb G. D. Bendale Mahila Mahavidyalaya, Jalgaon</t>
  </si>
  <si>
    <t>rekhadeokar26@gmail.com</t>
  </si>
  <si>
    <t>Responsibility of IQQAC N How to collect data</t>
  </si>
  <si>
    <t>Rekha Chintaman Deokar</t>
  </si>
  <si>
    <t>H J Thim College of Arts and Science ,Mehrun Jalgaon</t>
  </si>
  <si>
    <t>Yes it's very useful information for us</t>
  </si>
  <si>
    <t>pawankumar.1113@yahoo.co.in</t>
  </si>
  <si>
    <t>Mr. Pawankumar Sheshrao Kharate</t>
  </si>
  <si>
    <t>Indira Gandhi Krishi Vishvavidyalaya,Raipur</t>
  </si>
  <si>
    <t>suliptajana@yahoo.co.in</t>
  </si>
  <si>
    <t>Digital humanities is the future of humanities, in the post Covid 19 situation, digital humanities is a big factor in the education sector</t>
  </si>
  <si>
    <t>Sulipta Tarafdar</t>
  </si>
  <si>
    <t>Dr. B.R. Ambedkar College, Betai</t>
  </si>
  <si>
    <t>bhardwajvedprakash@gmail.com</t>
  </si>
  <si>
    <t>Knowledge enhancement and skill sharping</t>
  </si>
  <si>
    <t>Dr. Ved Prakash Bhardwaj</t>
  </si>
  <si>
    <t>IIMT college of management greater noida</t>
  </si>
  <si>
    <t>niharika.sharma.englit@gmail.com</t>
  </si>
  <si>
    <t>It was good and enlightening.</t>
  </si>
  <si>
    <t>Niharika Sharma</t>
  </si>
  <si>
    <t>No suggestions</t>
  </si>
  <si>
    <t>allamsuren5@gmail.com</t>
  </si>
  <si>
    <t>post covid scenario of class room, Digital humanities activities,problems in distance education</t>
  </si>
  <si>
    <t>Allam Surender</t>
  </si>
  <si>
    <t>Assoc.Professor of English</t>
  </si>
  <si>
    <t>Vidya Jyothi Institute of Technology</t>
  </si>
  <si>
    <t>sweetysalunke16@gmail.com</t>
  </si>
  <si>
    <t>Ms. Sweety Madhukar Salunke</t>
  </si>
  <si>
    <t>jayshreenayak1994@gmail.com</t>
  </si>
  <si>
    <t>All points are nice</t>
  </si>
  <si>
    <t>Jayshree Subhash Nayka</t>
  </si>
  <si>
    <t>G T Patil College Nandurbar</t>
  </si>
  <si>
    <t>Yes it's informative session</t>
  </si>
  <si>
    <t>advsagarshelke@gmail.com</t>
  </si>
  <si>
    <t>Dr.Sagar Vilas Shelke</t>
  </si>
  <si>
    <t>Assistant Professor (Law)</t>
  </si>
  <si>
    <t>Bharati Vidyapeeth's New Law College,Pune</t>
  </si>
  <si>
    <t>sagarshelke43@gmail.com</t>
  </si>
  <si>
    <t>Dr.Sapna S Deo</t>
  </si>
  <si>
    <t>sdubey78677@gmail.com</t>
  </si>
  <si>
    <t>Influence of social media and sources</t>
  </si>
  <si>
    <t>Mrs.Sandhya Sanjay Dubey</t>
  </si>
  <si>
    <t>Reena Mehta College</t>
  </si>
  <si>
    <t>ravikinge@gmail.com</t>
  </si>
  <si>
    <t>Quality of education is necesary .Use of electronic media is necessary.</t>
  </si>
  <si>
    <t>Dr Ravindra R Kinge</t>
  </si>
  <si>
    <t>Smt G G Khadse College Muktainagar Dist Jalgaon 425306</t>
  </si>
  <si>
    <t>Yes very knowledgeable information.</t>
  </si>
  <si>
    <t>Teacher and technophobia</t>
  </si>
  <si>
    <t>DAVV University Indore</t>
  </si>
  <si>
    <t>balurathod267@gmail.com</t>
  </si>
  <si>
    <t>E-learing ,Online</t>
  </si>
  <si>
    <t>Dr.Balu Laxman Rathod</t>
  </si>
  <si>
    <t>Kankavli College,Kankavli</t>
  </si>
  <si>
    <t>bharatilonarkar@gmail.com</t>
  </si>
  <si>
    <t>Dr. Bharati Vinayak Lonarkar</t>
  </si>
  <si>
    <t>A K K New Law Academy,Pune</t>
  </si>
  <si>
    <t>shelkevilas156@gmail.com</t>
  </si>
  <si>
    <t>Mr.Sukrut Deo</t>
  </si>
  <si>
    <t>viji151191@gmail.com</t>
  </si>
  <si>
    <t>VIJAYA NANTHINI. M</t>
  </si>
  <si>
    <t>ASSISTANT PROFESSOR IN ENGLISH</t>
  </si>
  <si>
    <t>MAR GREGORIUS COLLEGE OF ARTS AND SCIENCE</t>
  </si>
  <si>
    <t>magarsurendra42@gmail.com</t>
  </si>
  <si>
    <t>1. Digital humanity 2. E-Learning</t>
  </si>
  <si>
    <t>Prof. Surendrasing Tensing Magar</t>
  </si>
  <si>
    <t>VVM'S S.G.Patil Arts,Commerce and Science College Sakri, Dist- Dhule</t>
  </si>
  <si>
    <t>babugavit@gmail.com</t>
  </si>
  <si>
    <t>Very knowledgeable</t>
  </si>
  <si>
    <t>Babu Velji Gavit</t>
  </si>
  <si>
    <t>Sarvajanik Art &amp;Commerce Collage Visarvadi Tal Navapur Dist Nandurbar pin 425426</t>
  </si>
  <si>
    <t>jyotipathak9624@gmail.com</t>
  </si>
  <si>
    <t>Ms . JYOTI GANESH PATHAK</t>
  </si>
  <si>
    <t>Secondary teacher</t>
  </si>
  <si>
    <t>SETH Bhajanlal Rohra English High school</t>
  </si>
  <si>
    <t>cpardeshi88@gmail.com</t>
  </si>
  <si>
    <t>1) Digital tools for literature classes 
 2)Digital Humanities and new literature</t>
  </si>
  <si>
    <t>CHANDRAKANT RAJENDRA PARDESHI</t>
  </si>
  <si>
    <t>ASST. PROFESSOR</t>
  </si>
  <si>
    <t>S.G. PATIL COLLEGE SAKRI DIST. DHULE</t>
  </si>
  <si>
    <t>drshahedamunaf17@gmail.com</t>
  </si>
  <si>
    <t>1.women's strength 2. New forth coming social and educatinal conditions</t>
  </si>
  <si>
    <t>DR.SHAHEDA MUNAF</t>
  </si>
  <si>
    <t>RAJE CHHATRAPATO KALA MAHAVIDYALAYA DHAMANGAON (B) BULDANA. M.S.</t>
  </si>
  <si>
    <t>Excellent and knowledgeable it will be useful for the friends teacher and students</t>
  </si>
  <si>
    <t>vlprasanna69@gmail.com</t>
  </si>
  <si>
    <t>Digital,vs human pOwer</t>
  </si>
  <si>
    <t>Dr.LakshmiPrasanna Vaidana</t>
  </si>
  <si>
    <t>Gokaraju Rangaraju Institute of Engineering and Technology</t>
  </si>
  <si>
    <t>socialworkerprayas1992@gmail.com</t>
  </si>
  <si>
    <t>1) Digital Humanities - this is A virtual relationship between human beings throw digital tools, techniques, and media 
 2) increasing role of this digital humanity In while covet -19 and after coved -19. And we can see so many negative and positive consequence.</t>
  </si>
  <si>
    <t>Asha</t>
  </si>
  <si>
    <t>Mahatma gandhi central university</t>
  </si>
  <si>
    <t>Yes, very informative because this is new concept for me</t>
  </si>
  <si>
    <t>vanitapawar27@yahoo.in</t>
  </si>
  <si>
    <t>Edfly learn and Digital Humanitias</t>
  </si>
  <si>
    <t>Dr. Vanita Trambak Pawar</t>
  </si>
  <si>
    <t>Late Annasaheb R.D. Deore Arts and Science College Mhasadi,Tal.Sakri,Dist. Dhule.</t>
  </si>
  <si>
    <t>drbhagyashreedeshpane2498@gmail.com</t>
  </si>
  <si>
    <t>Dr Bhagyashree Manohar Deshpande</t>
  </si>
  <si>
    <t>In Charge Principal</t>
  </si>
  <si>
    <t>All are to learn digital education and use to Develop Humanities</t>
  </si>
  <si>
    <t>Dr. Sunil Ajabrao Patil</t>
  </si>
  <si>
    <t>Assist. Prof</t>
  </si>
  <si>
    <t>Uttamrao Patil College, Dahiwel</t>
  </si>
  <si>
    <t>All session are informative</t>
  </si>
  <si>
    <t>Digital life will leader us</t>
  </si>
  <si>
    <t>dravpaulrajudc@gmail.com</t>
  </si>
  <si>
    <t>There is yet to know a lot in the field of education. Modernised world teaches to be modern in teaching</t>
  </si>
  <si>
    <t>Dr J Albert Vincent Paulraj</t>
  </si>
  <si>
    <t>Urumu Dhanalakshmi College Trichy</t>
  </si>
  <si>
    <t>Innovative and morn informative</t>
  </si>
  <si>
    <t>patilmeghaa@gmail.com</t>
  </si>
  <si>
    <t>Good disscussion</t>
  </si>
  <si>
    <t>Megha Anil Patil</t>
  </si>
  <si>
    <t>Smt P A Sodha Sarvajanik Marathi highschool and junior college Navapur District Nandurbar Maharashtra India</t>
  </si>
  <si>
    <t>gayatriambaliya05@gmail.com</t>
  </si>
  <si>
    <t>નવી માહીતી મળી.</t>
  </si>
  <si>
    <t>gayatri dharmesh Bhai. Ambliya</t>
  </si>
  <si>
    <t>Studant</t>
  </si>
  <si>
    <t>Anand arts college anand</t>
  </si>
  <si>
    <t>hamypatel11@rediffmail.com</t>
  </si>
  <si>
    <t>1.Changing concept of humanities after covid19.
 2.use of digitalness for humanities.</t>
  </si>
  <si>
    <t>Dr.Hemant Sudhakar Dalal</t>
  </si>
  <si>
    <t>Head and Associate Prof.</t>
  </si>
  <si>
    <t>Vidya Wardhini College,Dhule.</t>
  </si>
  <si>
    <t>Yes,arrange webinar on various topics</t>
  </si>
  <si>
    <t>alhajamunaf@gmail.com</t>
  </si>
  <si>
    <t>1.New education policy or online teaching 2. Women empowerment</t>
  </si>
  <si>
    <t>ABDUL MUNAF ABDUL MAJEED</t>
  </si>
  <si>
    <t>ASST.PROFESSOR</t>
  </si>
  <si>
    <t>MODEL DEGREE COLLEGE BULDANA M.S</t>
  </si>
  <si>
    <t>Very useful and excellent...it will surely beneficial to us and new comers also</t>
  </si>
  <si>
    <t>kishorernikam@gmail.com</t>
  </si>
  <si>
    <t>1.The nature and scope of digital humanities
 2.its relevance</t>
  </si>
  <si>
    <t>Dr. Kishore R. Nikam</t>
  </si>
  <si>
    <t>LVH Arts, Science and Commerce College, Nashik</t>
  </si>
  <si>
    <t>Yes of course</t>
  </si>
  <si>
    <t>ssmagadum.72@gmail.com</t>
  </si>
  <si>
    <t>Feminism and Ecofeminism</t>
  </si>
  <si>
    <t>Sachin Subhash Magadum</t>
  </si>
  <si>
    <t>Government First Grade College, Sadalaga</t>
  </si>
  <si>
    <t>All sessions were very excellent</t>
  </si>
  <si>
    <t>ganesha9697@gmail.com</t>
  </si>
  <si>
    <t>Digital feminism and changing role of teachers</t>
  </si>
  <si>
    <t>Dr. Ganesh Sarangdhar Kakade</t>
  </si>
  <si>
    <t>Marathwada Institute of Technology, Aurangabad</t>
  </si>
  <si>
    <t>Yes. It was very informative. Got to learn many more things.</t>
  </si>
  <si>
    <t>aniketbhosale2012@gmail.com</t>
  </si>
  <si>
    <t>1. Theory of feminism and its types
 2. Basic Edfly learn LMS Steps</t>
  </si>
  <si>
    <t>Bhosale Aniket Kashinath</t>
  </si>
  <si>
    <t>Tuljaram Chaturchand College of Arts, Science and Commerce, Baramati</t>
  </si>
  <si>
    <t>Yes. It covers the important teaching learning tools and surveyed briefly useful tenets of digital humanities.</t>
  </si>
  <si>
    <t>Sunil.Sadashiv Buddhe</t>
  </si>
  <si>
    <t>sudhirgarad73@gmail.com</t>
  </si>
  <si>
    <t>Twenty one century..Digital revolution.In this time Literature has given proper way and Direction.</t>
  </si>
  <si>
    <t>Garad Sudhir Laxman.</t>
  </si>
  <si>
    <t>Shri Kumarswami College,Ausa.</t>
  </si>
  <si>
    <t>Yes,informative and useful.</t>
  </si>
  <si>
    <t>vilaswani25@gmail.com</t>
  </si>
  <si>
    <t>1.It was helpful to increase our knowledge . 2.it bring s new ideas that can be used in teaching practice.</t>
  </si>
  <si>
    <t>Dr.Vilas M Wani</t>
  </si>
  <si>
    <t>Dr.Ambedkar college of social work .wardha</t>
  </si>
  <si>
    <t>Yes.it was knowledgeable</t>
  </si>
  <si>
    <t>aparnabhamare@gmail.com</t>
  </si>
  <si>
    <t>Digital feminism-concept and explaination
 Digital/ virtual classroom - steps and explaination.</t>
  </si>
  <si>
    <t>Aparna Govind Kulkarni</t>
  </si>
  <si>
    <t>K.V.N. Naik Arts Commerce and Science College Nashik.</t>
  </si>
  <si>
    <t>Very informative and amazingly organized</t>
  </si>
  <si>
    <t>Gayatri Dharmesh bhai Ambaliya</t>
  </si>
  <si>
    <t>હા</t>
  </si>
  <si>
    <t>patelvasudeo123@gmail.com</t>
  </si>
  <si>
    <t>Relationship between digitalization and literature. In addition to the feminim reflected in the literary works from chaucer to post modern period</t>
  </si>
  <si>
    <t>Patel Vasudeo Somaji</t>
  </si>
  <si>
    <t>Dadasaheb Rawal College, Dondaicha. Dist.- Dhule</t>
  </si>
  <si>
    <t>It is really well organised, informative and excellent one</t>
  </si>
  <si>
    <t>ssarita448@gmail.com</t>
  </si>
  <si>
    <t>Digital Area of learning</t>
  </si>
  <si>
    <t>Sarita Singh</t>
  </si>
  <si>
    <t>Assistant Professor(Education)</t>
  </si>
  <si>
    <t>Sitananda College, West Bengal</t>
  </si>
  <si>
    <t>p.z.kuwar@gmail.com</t>
  </si>
  <si>
    <t>pramod ziparu kuwar</t>
  </si>
  <si>
    <t>Head master</t>
  </si>
  <si>
    <t>Sec.school shenpur, tal sakri</t>
  </si>
  <si>
    <t>sdzareena4@gmail.com</t>
  </si>
  <si>
    <t>Can learn so much during covid 19</t>
  </si>
  <si>
    <t>SYED ZAREENA</t>
  </si>
  <si>
    <t>Sir CR Reddy College of Engineering</t>
  </si>
  <si>
    <t>patilyr@gmail.com</t>
  </si>
  <si>
    <t>Humanities can ho digitalise
 Humanities is a unique branch</t>
  </si>
  <si>
    <t>Dr Yogesh Patil Patil</t>
  </si>
  <si>
    <t>GBS Arts college Bamkheda</t>
  </si>
  <si>
    <t>Yez</t>
  </si>
  <si>
    <t>vijaylakwal02@gmail.com</t>
  </si>
  <si>
    <t>Nice Session</t>
  </si>
  <si>
    <t>Dr Vijay Ramkisan Lakwal</t>
  </si>
  <si>
    <t>Department of Zoology Nanasaheb Yashwantrao Narayanrao Chavan Arts, Science and Commerce Collage Chalisgaon Dist Jalgaon 424101</t>
  </si>
  <si>
    <t>This is very effective way to learn information</t>
  </si>
  <si>
    <t>e.anilreddy@gmail.com</t>
  </si>
  <si>
    <t>Relevance of the information</t>
  </si>
  <si>
    <t>E.ANILREDDY</t>
  </si>
  <si>
    <t>No feedback</t>
  </si>
  <si>
    <t>milindbachute@ymail.com</t>
  </si>
  <si>
    <t>Women education, MOOC portals</t>
  </si>
  <si>
    <t>Dr Milind Bhagwanrao Bachute</t>
  </si>
  <si>
    <t>R C Patel ASC college</t>
  </si>
  <si>
    <t>Excy</t>
  </si>
  <si>
    <t>bhagwatpatil967@gmail.com</t>
  </si>
  <si>
    <t>Today's session was very informative and useful for skills development and knowledge bal</t>
  </si>
  <si>
    <t>Dr Bhagawat Motiram Patil</t>
  </si>
  <si>
    <t>Arts and Commerce College Nardana Tal Shindkheda Dist Dhule</t>
  </si>
  <si>
    <t>For self development</t>
  </si>
  <si>
    <t>sudheer.chinnee@gmail.com</t>
  </si>
  <si>
    <t>Effective use of digital teaching, and Improving Digitalisation</t>
  </si>
  <si>
    <t>Dr. V. SUDHEER.</t>
  </si>
  <si>
    <t>Dr. V. S. Krishna Govt Degree and PG College, Visakhapatnam</t>
  </si>
  <si>
    <t>maheshpadekar27@gmail.com</t>
  </si>
  <si>
    <t>Mahesh Vishnu Padekar</t>
  </si>
  <si>
    <t>JUNIOR COLLEGE SHENDI TAL AKOLE</t>
  </si>
  <si>
    <t>sakharampatil196@gmail.com</t>
  </si>
  <si>
    <t>Women's Empowerment.</t>
  </si>
  <si>
    <t>Dr Sakharam Ramdas Patil</t>
  </si>
  <si>
    <t>Assitt Professor</t>
  </si>
  <si>
    <t>GangamaiEducation Trusts Arts comm and science college Nagaon</t>
  </si>
  <si>
    <t>Knowledgeable sessions.</t>
  </si>
  <si>
    <t>spchindage@gmail.com</t>
  </si>
  <si>
    <t>Dr.Sanjay Piraji Chindage</t>
  </si>
  <si>
    <t>D.A.B.N.College Chikhali.</t>
  </si>
  <si>
    <t>vasantdhere@gmail.com</t>
  </si>
  <si>
    <t>Very nice 
 Informative</t>
  </si>
  <si>
    <t>Dr. Vasant Dnyandeo Dhere</t>
  </si>
  <si>
    <t>Radhanagari Mahavidyalaya Radhanagari</t>
  </si>
  <si>
    <t>skgafoor69@gmail.com</t>
  </si>
  <si>
    <t>Edfly learning, E-lectures</t>
  </si>
  <si>
    <t>SHAIKH GAFOOR AHMED</t>
  </si>
  <si>
    <t>Assist Prof</t>
  </si>
  <si>
    <t>Milliya Arts, Science &amp;Management Science College Beed</t>
  </si>
  <si>
    <t>sunil.kuwarndb@rediffmail.com</t>
  </si>
  <si>
    <t>Very nice presentation, webinar's topic was excellent</t>
  </si>
  <si>
    <t>Dr Kuwar Sunil Vikram</t>
  </si>
  <si>
    <t>TES's ARTS,COM MAHILA MAHAVIDYALAYA NANDURBAR</t>
  </si>
  <si>
    <t>nilheem@gmail.com</t>
  </si>
  <si>
    <t>It was an excellent session, especially of Dr Suvarna Shinde madam... She perfectly presented the topic with commiserate PowerPoint presentation... It was really a very worthy to understand Digital Humanities as a whole...
 Other panelists were also very excellent in deliberating the content... 
 Thank you and looking forward to have more such programmes from the side of an organiser.. .</t>
  </si>
  <si>
    <t>Nilesh Mohan Pathak</t>
  </si>
  <si>
    <t>Ismail Yusuf College Jogeshwari East</t>
  </si>
  <si>
    <t>It was very informative and fabulous... Thanks</t>
  </si>
  <si>
    <t>abhaydeore1979@gmail.com</t>
  </si>
  <si>
    <t>Digital services</t>
  </si>
  <si>
    <t>Abhay Shivajirao Deore</t>
  </si>
  <si>
    <t>Arts, Commerce &amp; Science College Songir Dist. Dhule</t>
  </si>
  <si>
    <t>Swapnilsp1983@gmail.com</t>
  </si>
  <si>
    <t>Post Covid educational scenario new teaching methods</t>
  </si>
  <si>
    <t>SWAPNIL SUBHASH PATIL</t>
  </si>
  <si>
    <t>Government College of Engineering Jalgaon</t>
  </si>
  <si>
    <t>bhise0006@gmail.com</t>
  </si>
  <si>
    <t>Nice 
 All sections</t>
  </si>
  <si>
    <t>Mr.Bhaskarrao Subhashrao Bhise</t>
  </si>
  <si>
    <t>Shri Shivaji Arts Commerce &amp; Science College Motala Dist.Buldana</t>
  </si>
  <si>
    <t>In features</t>
  </si>
  <si>
    <t>manojverma@axiscolleges.in</t>
  </si>
  <si>
    <t>In any situation help the other person &amp; change accordingly technology</t>
  </si>
  <si>
    <t>MANOJ VERMA</t>
  </si>
  <si>
    <t>Axis Institute of Technology and Management, Kanpur</t>
  </si>
  <si>
    <t>Yes, knowledgeable and informative to me</t>
  </si>
  <si>
    <t>vb.bachhav@gmail.com</t>
  </si>
  <si>
    <t>Feminism and Digital Humanities</t>
  </si>
  <si>
    <t>Dr. Vijay Bhaidas Bachchhao</t>
  </si>
  <si>
    <t>S. G. Patil college sakri</t>
  </si>
  <si>
    <t>Understand the concept</t>
  </si>
  <si>
    <t>rohit.vadodariya@gmail.com</t>
  </si>
  <si>
    <t>Ab digital instruments bahot upyogi rahenge</t>
  </si>
  <si>
    <t>Dr Trupti Ambalal Chandalia</t>
  </si>
  <si>
    <t>Arts and Commerce College Dehgam</t>
  </si>
  <si>
    <t>Digital instrument ka upyog jaruri he</t>
  </si>
  <si>
    <t>inglenitin328@gmail.com</t>
  </si>
  <si>
    <t>Digital life and manners</t>
  </si>
  <si>
    <t>Nitin Ingle</t>
  </si>
  <si>
    <t>JDMVP'S Arts commerce and Science College Warangaon</t>
  </si>
  <si>
    <t>Ssonawane31@gmail.com</t>
  </si>
  <si>
    <t>1.For e -learning best effective 
 2.For future teaching after covid 19 pendamic more useful</t>
  </si>
  <si>
    <t>Dr.Shailaja Bhanudas Sonawane</t>
  </si>
  <si>
    <t>Teacher educator</t>
  </si>
  <si>
    <t>R.C.Patel Junior College of Education, Shirpur</t>
  </si>
  <si>
    <t>Very nicely connect all things each resors person</t>
  </si>
  <si>
    <t>nilu22kar@gmail.com</t>
  </si>
  <si>
    <t>The way speakers related their approaches and views of humanities to digitalization., Really thought provoking....</t>
  </si>
  <si>
    <t>Mr. Nilesh Dinkar Baviskar</t>
  </si>
  <si>
    <t>SSR College of Arts Commerce and Science, Silvassa</t>
  </si>
  <si>
    <t>viraj.kumar128@gmail.com</t>
  </si>
  <si>
    <t>1.Humanities is now only confined to only faculty of Arts or Social Science, but now it has become a very broad plateform including science, technology,Maths and such other faculties.
 2. Digital Humanities has now led to the development of new way of learning which is not confined to only Print Materials and Hard Copy. Now we can access to any knowledge easily available on internet, anywhere anytime.</t>
  </si>
  <si>
    <t>Viraj Kumar</t>
  </si>
  <si>
    <t>Banaras Hindu University, Varanasi</t>
  </si>
  <si>
    <t>Yes, Digital Humanities gave me a new outlook to the education system that now Huminiteis is not confined to Only to Arts and Huminiteis, now science, mathematics and other facaulties are included in. It is now a very broad field.</t>
  </si>
  <si>
    <t>jagdishvasave07@gmail.com</t>
  </si>
  <si>
    <t>Jagdish chhagan vasave</t>
  </si>
  <si>
    <t>Art's commerce and science college Navapur Dist-Nandurbar Maharashtra</t>
  </si>
  <si>
    <t>naveen.seminars@gmail.com</t>
  </si>
  <si>
    <t>ICT and technology</t>
  </si>
  <si>
    <t>K NAVEEN KUMAR</t>
  </si>
  <si>
    <t>Badruka College of Commerce and Arts</t>
  </si>
  <si>
    <t>talwarepradip20@gmail.com</t>
  </si>
  <si>
    <t>Merits and demerits of e-learning</t>
  </si>
  <si>
    <t>Prof. Dr. Pradeep Pandurang Talware</t>
  </si>
  <si>
    <t>K.A.M.Patil Arts Comm and Science Sr College Pimpalner Tal-Sakri Dist-Dhule</t>
  </si>
  <si>
    <t>tejasbachhav98@gmail.com</t>
  </si>
  <si>
    <t>Technology in literature</t>
  </si>
  <si>
    <t>Tejas Bachhav</t>
  </si>
  <si>
    <t>Sinhgad Engineering college pune</t>
  </si>
  <si>
    <t>Yes , very interested</t>
  </si>
  <si>
    <t>ukscvru@rediffmail.com</t>
  </si>
  <si>
    <t>1. Today school is inside the mobile through the online teaching - learning process.
 2. Reconstruction of routine-traditional way of teaching through virtual classroom, etc.</t>
  </si>
  <si>
    <t>UMAKANT SHRIVASTAVA</t>
  </si>
  <si>
    <t>ASSISTANT PROFESSOR, PHYSICS</t>
  </si>
  <si>
    <t>Dr. C. V. RAMAN UNIVERSITY, BILASPUR, CHHATTISGARH</t>
  </si>
  <si>
    <t>Yes, very informative and fruitful as well.</t>
  </si>
  <si>
    <t>torawanejp@gmail.com</t>
  </si>
  <si>
    <t>Good organization, good explain dahiyasir learning &amp; teaching process.</t>
  </si>
  <si>
    <t>Dr. Jagadish Popatrao Torawane</t>
  </si>
  <si>
    <t>Director of Physical education</t>
  </si>
  <si>
    <t>Late Annasaheb R. D. Deore Art's, sci college Mhasadi,tal-Sakri</t>
  </si>
  <si>
    <t>Yes good all session, informative resource person.</t>
  </si>
  <si>
    <t>gajanangautami@gmail.com</t>
  </si>
  <si>
    <t>Systematic use of digital resources
 Digital technologies</t>
  </si>
  <si>
    <t>GAJANAN SABAJI CHAVAN</t>
  </si>
  <si>
    <t>JR.CLERK</t>
  </si>
  <si>
    <t>GURU NANAK COLLEGE OF ARTS, SCIENCE &amp; COMMERCE</t>
  </si>
  <si>
    <t>Milliya Arts, Science &amp; Management Science college Beed</t>
  </si>
  <si>
    <t>Everything is good</t>
  </si>
  <si>
    <t>kishornavkar1105@gmail.com</t>
  </si>
  <si>
    <t>1. Digital Humanity Concept.
 2. DH working method</t>
  </si>
  <si>
    <t>Shri. Kishor Baburao Navkar</t>
  </si>
  <si>
    <t>Sport Teacher</t>
  </si>
  <si>
    <t>Shri. Saraswati Bhuwan Highschool &amp; Jr. College, Kumbhar Pimpalgaon, Tq. Ghansawangi, Dist. Jalna</t>
  </si>
  <si>
    <t>All information are useful</t>
  </si>
  <si>
    <t>We got the new information from this webinar</t>
  </si>
  <si>
    <t>SPDM ARTS, SBB&amp;SHD COM, SMA SCI. COLLEGE, SHIRPUR, DIST. DHULE</t>
  </si>
  <si>
    <t>All the best</t>
  </si>
  <si>
    <t>jagdishpatil21@gmail.com</t>
  </si>
  <si>
    <t>1) Digital Humanities. 2) e learning</t>
  </si>
  <si>
    <t>Dr. JAGDISH SHIVDAS PATIL</t>
  </si>
  <si>
    <t>Associate Professor and Head, Department of English</t>
  </si>
  <si>
    <t>DHANAJI NANA MAHAVIDYALAYA.FAIZPUR, Dist: JALGAON</t>
  </si>
  <si>
    <t>Yes. Indeed.</t>
  </si>
  <si>
    <t>abhilashkaushik7@gmail.com</t>
  </si>
  <si>
    <t>The intricacies of digital humanities and the various tenets associated with literature and humanities</t>
  </si>
  <si>
    <t>Abhilash Kaushik</t>
  </si>
  <si>
    <t>Cotton University</t>
  </si>
  <si>
    <t>ramteke.bb@gmail.com</t>
  </si>
  <si>
    <t>Well organised &amp; informative knowledge</t>
  </si>
  <si>
    <t>Prof. Bharatbhushan Shriram Ramteke</t>
  </si>
  <si>
    <t>PSGVPMS Arts Science Commerce College Shahada Dist-Nandurbar</t>
  </si>
  <si>
    <t>Very useful information</t>
  </si>
  <si>
    <t>prof.khobragade@rediffmail.com</t>
  </si>
  <si>
    <t>Digitalization and dependencies</t>
  </si>
  <si>
    <t>Dr. MADHU PRABHAKAR KHOBRAGADE</t>
  </si>
  <si>
    <t>JALNA COLLEGE Of SOCIAL WORK, JALNA.</t>
  </si>
  <si>
    <t>Yes. Well planned</t>
  </si>
  <si>
    <t>anjali.anjupossible@gmail.com</t>
  </si>
  <si>
    <t>Regarding the human values and humanity</t>
  </si>
  <si>
    <t>Mrs.ANJALI.M</t>
  </si>
  <si>
    <t>STUDENT-TEACHER</t>
  </si>
  <si>
    <t>VIKRAM B.ED COLLEGE</t>
  </si>
  <si>
    <t>patilajay76@gmail.com</t>
  </si>
  <si>
    <t>Curricular aspects and advantages</t>
  </si>
  <si>
    <t>Mr. Ajay Shaligram Patil</t>
  </si>
  <si>
    <t>Arts, Commerce and Science College Bodwad Dist. Jalgaon</t>
  </si>
  <si>
    <t>Yes, it was very much useful and informative.</t>
  </si>
  <si>
    <t>Good subject and good knowledge</t>
  </si>
  <si>
    <t>Smt H R Patel Arts Mahila College Shirpur</t>
  </si>
  <si>
    <t>vinodw41@gmail.com</t>
  </si>
  <si>
    <t>DH working methods 
 Online exams</t>
  </si>
  <si>
    <t>Waghmare Vinod Baban</t>
  </si>
  <si>
    <t>ASSISTANT Professor</t>
  </si>
  <si>
    <t>K.N.Bhise arts commerce and vinayakrao patil science college Bhosare kurduwadi solapur maharashtra</t>
  </si>
  <si>
    <t>Yes
 Its needful in teaching field</t>
  </si>
  <si>
    <t>shirsatsiramp@gmail.com</t>
  </si>
  <si>
    <t>It was wonderful national webinar. For me the webinar generated a lot of ideas about how to continue to expand skills and my professional qualification, it was really well organised very informative and enjoying webinar 
 I learned new information how to use digitalisation in the age of technology for humanity background.</t>
  </si>
  <si>
    <t>Dr. Walmik Bhaurao Shirsath</t>
  </si>
  <si>
    <t>Karm. A. M. Patil Arts, Commerce and Kai Annasaheb N.K.Patil Science Senior College Pimpalner Talk Sakri Dist Dhule</t>
  </si>
  <si>
    <t>The structure of this national level webinar was very nice and all the the topics were very informative and knowlegable will help me in my professional field 
All the resource persons involved in this webinar were well learned and interesting information shared us and delivered their views were very relevant and good 
 Everything was expertly managed by taking efforts you .Congrulation and thanks very much to Principal Saheb and Organising Committee for organizing such type of programs</t>
  </si>
  <si>
    <t>anilkaher99@gmail.com</t>
  </si>
  <si>
    <t>Need of technology in classroom.
 Use of Digital information</t>
  </si>
  <si>
    <t>Anil Krishna Aher</t>
  </si>
  <si>
    <t>K.B.H. Arts, Science and Com. College Nimgaon, Tal- Malegaon (Nashik)</t>
  </si>
  <si>
    <t>Yes. Informative and motivational</t>
  </si>
  <si>
    <t>sumati.s11@gmail.com</t>
  </si>
  <si>
    <t>How important technology is in our professional life!</t>
  </si>
  <si>
    <t>Sumati Rajaram Salunkhe</t>
  </si>
  <si>
    <t>Asso. Professor</t>
  </si>
  <si>
    <t>Kamala College Kolhapur</t>
  </si>
  <si>
    <t>Very good.</t>
  </si>
  <si>
    <t>How make digital myself</t>
  </si>
  <si>
    <t>Each session</t>
  </si>
  <si>
    <t>Organisation and presentation</t>
  </si>
  <si>
    <t>karande.ravindra19@gmail.com</t>
  </si>
  <si>
    <t>Humanity and human begins</t>
  </si>
  <si>
    <t>Ravindra Vishnu Karande</t>
  </si>
  <si>
    <t>Sjacc wagholi</t>
  </si>
  <si>
    <t>sunilshelar766@gmail.com</t>
  </si>
  <si>
    <t>punctuality and attentive was.</t>
  </si>
  <si>
    <t>Shelar Sunil Ganpat</t>
  </si>
  <si>
    <t>S.R.N.D.Arts, Commerce and Science College Bhadgaon,Dist Jalgaon</t>
  </si>
  <si>
    <t>vbjadhav66@gmail.com</t>
  </si>
  <si>
    <t>Digital Humanity</t>
  </si>
  <si>
    <t>Dr. Jadhav Vilas Bhaskar</t>
  </si>
  <si>
    <t>JET's Z. B. Patil College, Dhule</t>
  </si>
  <si>
    <t>Very well organized</t>
  </si>
  <si>
    <t>sanketbachhav@gmail.com</t>
  </si>
  <si>
    <t>Language and technology</t>
  </si>
  <si>
    <t>Sanket Vijay Bachhav</t>
  </si>
  <si>
    <t>Technology Lead</t>
  </si>
  <si>
    <t>Sinhgad</t>
  </si>
  <si>
    <t>k.kapil.s@gmail.com</t>
  </si>
  <si>
    <t>It is an area of scholarly activity at the intersection of computing and new ways of doing scholarship that involve collaborative, transdisciplinary, and computationally engaged research, teaching, and publishing.</t>
  </si>
  <si>
    <t>Kapil Kumar Sharma</t>
  </si>
  <si>
    <t>I. P. College Campus-2, Bulandshahr</t>
  </si>
  <si>
    <t>poojaparappa12@gmail.com</t>
  </si>
  <si>
    <t>Gud knowledge</t>
  </si>
  <si>
    <t>Pooja P Kalyanashetti</t>
  </si>
  <si>
    <t>Lecture</t>
  </si>
  <si>
    <t>KLE Society's SCP Arts, Science &amp; DDS Commerce College, Mahalingpur</t>
  </si>
  <si>
    <t>jitendrapatil429@gmail.com</t>
  </si>
  <si>
    <t>I have learned about Digital Humanities</t>
  </si>
  <si>
    <t>Jitendra Pitambar Patil</t>
  </si>
  <si>
    <t>Gokhale Education Society's H.P.T. Arts &amp; R.Y.K. Science College, Nashik</t>
  </si>
  <si>
    <t>This session was really informative</t>
  </si>
  <si>
    <t>Bhujadepramila@gmail.com</t>
  </si>
  <si>
    <t>Dr.pramila Haridas Bhujade</t>
  </si>
  <si>
    <t>Vasantrao naik government institute of arts and social svience nagpur</t>
  </si>
  <si>
    <t>yoga.girase75@gmail.com</t>
  </si>
  <si>
    <t>1. Importance of Educational tools.
 2. About feminism</t>
  </si>
  <si>
    <t>Mr. Yogendra P. Girase</t>
  </si>
  <si>
    <t>Vidya Bharati Jr. College, Shelubazar</t>
  </si>
  <si>
    <t>Through this webinar, some concepts are cleared.</t>
  </si>
  <si>
    <t>keshavjahagirdar@gmail.com</t>
  </si>
  <si>
    <t>Methodologies in teaching padagoghy ,text analysis and data mining for aresearch, and collaborative learning in Digital humanities.</t>
  </si>
  <si>
    <t>Keshav P</t>
  </si>
  <si>
    <t>Shri.K.H Patil Govt.First Grade College Hulkoti, TQ/Dist Gadag Karnataka</t>
  </si>
  <si>
    <t>The session has sharpened my sensibilities and research aptitude in digital humanities.I commend the pioneering efforts of the organisers.</t>
  </si>
  <si>
    <t>Digital humanities, virtual classrooms, edfly learn system</t>
  </si>
  <si>
    <t>Very informative for me</t>
  </si>
  <si>
    <t>manivinu2004@gmail.com</t>
  </si>
  <si>
    <t>New informations</t>
  </si>
  <si>
    <t>Dr M.Manimozhi</t>
  </si>
  <si>
    <t>Dkm college vellore</t>
  </si>
  <si>
    <t>Gulabsing J.Pawara</t>
  </si>
  <si>
    <t>damusurvase@gmail.com</t>
  </si>
  <si>
    <t>Digital feminism, Post covid 19 scenario in education snystem, Digital tools , Digital humanity</t>
  </si>
  <si>
    <t>Dr. Damu Mokinda Survase</t>
  </si>
  <si>
    <t>Karmaveer Ramraoji Aher ASC College Deola Nashik</t>
  </si>
  <si>
    <t>All the 4 sessions are informative Digital tools for education, Digital humanity, Post covid scenario &amp; Digital feminism.
After the post covid 19 scenario in education brought a digital revolution in education system. There is urgent need of digitization of learning resources by the of education online tools like zoom, google meet, Edmodo and others. So teachers, students and patents needs to digital literacy by the use os Android mobiles, PC&amp; laptops. Online quiz organization, discussion, queris, online evaluation and analysis of students. Our education system become sufficient for making the students into good citizen, career oriented and skilful life of the students.This webinar is eye opening for all
 Thanks.</t>
  </si>
  <si>
    <t>suvarnashinde1234@gmail.com</t>
  </si>
  <si>
    <t>1. Digital Humanities: New Literature 2.Digitalization is the Need of the hour</t>
  </si>
  <si>
    <t>Dr. Suvarna Tryambak Shinde</t>
  </si>
  <si>
    <t>Arts and Commerce College for Women, Deopur, DHULE</t>
  </si>
  <si>
    <t>Yes, Very much!</t>
  </si>
  <si>
    <t>jahagirdar.salunkhe@gmail.com</t>
  </si>
  <si>
    <t>Necessity of digital Humanities. 
 Digital globalization is need of the world.</t>
  </si>
  <si>
    <t>Dr.Jahagirdar Zinga Salunkhe</t>
  </si>
  <si>
    <t>Tss's Smt.V.U.Patil Arts and Late Dr.B.S.Desale Science College, Sakri</t>
  </si>
  <si>
    <t>vallarramesh81@gmail.com</t>
  </si>
  <si>
    <t>How it is helpful in present scenario and how ir equips everyone, everywhere.</t>
  </si>
  <si>
    <t>M.C.Subhashini</t>
  </si>
  <si>
    <t>Kmg college of arts and science, gudiyattam, vellore district.</t>
  </si>
  <si>
    <t>sspatil2011@rediffmail.com</t>
  </si>
  <si>
    <t>Useful ,knowledge update</t>
  </si>
  <si>
    <t>Dr Sambhaji Santosh Patil</t>
  </si>
  <si>
    <t>SSVPS Arts and Commerce College Dhule</t>
  </si>
  <si>
    <t>nawlesc@gmail.com</t>
  </si>
  <si>
    <t>Offline to online education</t>
  </si>
  <si>
    <t>Suryakant Chandrarao Nawle</t>
  </si>
  <si>
    <t>Faculty</t>
  </si>
  <si>
    <t>JBF's Metropolitan Institute of Technology and Management</t>
  </si>
  <si>
    <t>profsureshgawali@gmail.com</t>
  </si>
  <si>
    <t>Digitally teaching environment
 It's todays need to change ourselves</t>
  </si>
  <si>
    <t>Dr. Suresh Devidas Gawali</t>
  </si>
  <si>
    <t>Assistant Professor &amp; Head</t>
  </si>
  <si>
    <t>Jagadamba Mahavidyalaya, Achalpur</t>
  </si>
  <si>
    <t>For change our attitude with digital way</t>
  </si>
  <si>
    <t>profprashantvairalkar@gmail.com</t>
  </si>
  <si>
    <t>Dr. Prashant Santosh Vairalkar</t>
  </si>
  <si>
    <t>anilkakuste@ymail.com</t>
  </si>
  <si>
    <t>Use of digital tools, definition of digitalization</t>
  </si>
  <si>
    <t>Anil Dharmaraj Kakuste</t>
  </si>
  <si>
    <t>Set. V. U. Patil Arts and Dr. B. S. Desale Science College, sakri</t>
  </si>
  <si>
    <t>Very interesting and informative</t>
  </si>
  <si>
    <t>drsabitabhu@gmail.com</t>
  </si>
  <si>
    <t>Systematic use of digital resource in the Humanities as well as analysis of the application</t>
  </si>
  <si>
    <t>Dr. SABITA</t>
  </si>
  <si>
    <t>Assistant</t>
  </si>
  <si>
    <t>Arya Mahila PG College, Chetganj Varanasi</t>
  </si>
  <si>
    <t>rathodsujata1993@gmail.com</t>
  </si>
  <si>
    <t>Ms Rathod Sujata Laxman</t>
  </si>
  <si>
    <t>MSc BEd</t>
  </si>
  <si>
    <t>Sonai junior collage talsande</t>
  </si>
  <si>
    <t>udayrbhatt@gmail.com</t>
  </si>
  <si>
    <t>Post corona education</t>
  </si>
  <si>
    <t>BHATT UDAYKUMAR RAJENDRAKUMAR</t>
  </si>
  <si>
    <t>School Of Languages , Gujarat University</t>
  </si>
  <si>
    <t>Dr. Divyesh Bhatt Sir.</t>
  </si>
  <si>
    <t>sdzoojal@gmail.com</t>
  </si>
  <si>
    <t>Information session program.</t>
  </si>
  <si>
    <t>Prof. Sanjay Devidas Chaudhari</t>
  </si>
  <si>
    <t>D. D. N Bhole College Bhusawal.</t>
  </si>
  <si>
    <t>Yes informative session.</t>
  </si>
  <si>
    <t>Nice webinar. Informative</t>
  </si>
  <si>
    <t>Sandhyarp1976@gmail.com</t>
  </si>
  <si>
    <t>Digitalisation in education, what is digital education</t>
  </si>
  <si>
    <t>Sandhya Ranganath Patil</t>
  </si>
  <si>
    <t>Sent. V. U. P. Arts and Dr. B. S. Desale Sci. College, Sakri</t>
  </si>
  <si>
    <t>nim.shimpi@gmail.com</t>
  </si>
  <si>
    <t>Digital mapping and data visualization</t>
  </si>
  <si>
    <t>Shimpi Nimba Taniram</t>
  </si>
  <si>
    <t>Nanasaheb Y.N Chavan Arts science and Commerce college Chalisgaon</t>
  </si>
  <si>
    <t>No sir</t>
  </si>
  <si>
    <t>krraut5111963@gmail.com</t>
  </si>
  <si>
    <t>academic field concerned with the application of computational tools and methods to traditional humanities disciplines such as literature, history, and philosophy.</t>
  </si>
  <si>
    <t>Raut Kacharu Rambhau</t>
  </si>
  <si>
    <t>Associate Prof.</t>
  </si>
  <si>
    <t>K.A.M.Patil arts ,commerce &amp; kai. Annasaheb N. K. Patil Science College Pimpalner</t>
  </si>
  <si>
    <t>session was very informative</t>
  </si>
  <si>
    <t>69crpatil@gmail.com</t>
  </si>
  <si>
    <t>Digital Humanity is the need of time to get online education.</t>
  </si>
  <si>
    <t>Chandrakant Regards Patil</t>
  </si>
  <si>
    <t>M.S.G.Artd, Science and Commerce College, Malegaon, Dist-Nashik</t>
  </si>
  <si>
    <t>Yes It's really wonnderful &amp; informative session.</t>
  </si>
  <si>
    <t>sonaliawasarmol86@gmail.com</t>
  </si>
  <si>
    <t>Good knowledge of all people's &amp; students</t>
  </si>
  <si>
    <t>Sonali Arvind Awasarmol</t>
  </si>
  <si>
    <t>Dr.Babasaheb ambedkar marathwada university</t>
  </si>
  <si>
    <t>Good knowledge of future</t>
  </si>
  <si>
    <t>sunilrathod048@gmail.com</t>
  </si>
  <si>
    <t>Influence of digitalization on human being</t>
  </si>
  <si>
    <t>SUNIL LAXMAN RATHOD</t>
  </si>
  <si>
    <t>Sahyadri College of Agricultural Engineering Karad</t>
  </si>
  <si>
    <t>Students</t>
  </si>
  <si>
    <t>Dr.Babasaheb ambedkar marathwada univeraity</t>
  </si>
  <si>
    <t>nelsonrahate123@gmail.com</t>
  </si>
  <si>
    <t>All points were excellent</t>
  </si>
  <si>
    <t>Mr. Nilesh R. Rahate</t>
  </si>
  <si>
    <t>Assiatant professor</t>
  </si>
  <si>
    <t>Shri shivaji arts, commerce and science college Motala</t>
  </si>
  <si>
    <t>sspatole63@gmail.com</t>
  </si>
  <si>
    <t>Infrastructure requirement and linked data</t>
  </si>
  <si>
    <t>Prof. Dr. Shatrughna Sukdeo Patole</t>
  </si>
  <si>
    <t>V. V. M's. S. G. Patil ASC college, Sakri Dist. Dhule.</t>
  </si>
  <si>
    <t>It was excellent and too much informative session.</t>
  </si>
  <si>
    <t>anushakoduri75091@gmail.com</t>
  </si>
  <si>
    <t>Digital humanities concepts,Challenges for teacher</t>
  </si>
  <si>
    <t>Koduri anusha</t>
  </si>
  <si>
    <t>Good webinar</t>
  </si>
  <si>
    <t>sartapehb02@gmail.com</t>
  </si>
  <si>
    <t>Prof.Sartape Hanumant Bharat.</t>
  </si>
  <si>
    <t>ACS college Navapur.</t>
  </si>
  <si>
    <t>Nice organization.</t>
  </si>
  <si>
    <t>khumansingvalvi@gmail.com</t>
  </si>
  <si>
    <t>Creative work</t>
  </si>
  <si>
    <t>KHUMANSING GOPAL VALVI</t>
  </si>
  <si>
    <t>PSGVOM'S ASC COLLEGE, SHAHADA DIST. NANDURBAR</t>
  </si>
  <si>
    <t>Extremely</t>
  </si>
  <si>
    <t>hkandpalbkn@gmail.com</t>
  </si>
  <si>
    <t>Creativity of task</t>
  </si>
  <si>
    <t>HIMANSHU KANDPAL</t>
  </si>
  <si>
    <t>M.S. GOVT. COLLEGE FOR WOMENS , BIKANER</t>
  </si>
  <si>
    <t>Yes, mind blowing</t>
  </si>
  <si>
    <t>abhithakur1521@gmail.com</t>
  </si>
  <si>
    <t>All session are great</t>
  </si>
  <si>
    <t>Dr. Abhay Chandrakant Thakur</t>
  </si>
  <si>
    <t>Shri Shivaji Arts Commerce And Science College Motala</t>
  </si>
  <si>
    <t>mailtosathyam87@gmail.com</t>
  </si>
  <si>
    <t>Handling process</t>
  </si>
  <si>
    <t>Dr. M. SATHYARAJ</t>
  </si>
  <si>
    <t>Periyar University Constituent College of Arts and Science</t>
  </si>
  <si>
    <t>neelam24tyagi@gmail.com</t>
  </si>
  <si>
    <t>Use and implement of digital program in education</t>
  </si>
  <si>
    <t>Dr. Neelam Rani Tyagi</t>
  </si>
  <si>
    <t>IAMR College Meerut</t>
  </si>
  <si>
    <t>shantan02.p@gmail.com</t>
  </si>
  <si>
    <t>All are good, I gain knowledge</t>
  </si>
  <si>
    <t>Pallerla Shantan Kumar</t>
  </si>
  <si>
    <t>GITAM University, Hyderabad</t>
  </si>
  <si>
    <t>Everything is fine</t>
  </si>
  <si>
    <t>ganeshpatil1876@rediffmail.com</t>
  </si>
  <si>
    <t>It was very important for everyone to use in their taeching . Teachers can help the students in their learning.</t>
  </si>
  <si>
    <t>Dr.GANESH AJABSING PATIL</t>
  </si>
  <si>
    <t>K.C.E.S's COLLEGE OF EDUCATION AND PHYSICAL EDUCATION JALGAON</t>
  </si>
  <si>
    <t>Yes it was very informative and helpful for everyone</t>
  </si>
  <si>
    <t>chhayadapke7@yahoo.com</t>
  </si>
  <si>
    <t>Digital Humanities pandemic literature, Virtual classrooms</t>
  </si>
  <si>
    <t>DR CHHAYA RAMESH DAPKE</t>
  </si>
  <si>
    <t>Assit professor</t>
  </si>
  <si>
    <t>Tuljabhavani Mahavidyalaya Tuljapur</t>
  </si>
  <si>
    <t>Yes.very Informative</t>
  </si>
  <si>
    <t>joshiswati004@gmail.com</t>
  </si>
  <si>
    <t>How technology plays an important part in overall reaching and learning processes. Digital learning process is interesting and there are many digital tools and ways to make this process of learning effective.</t>
  </si>
  <si>
    <t>Dr. Swati Ramkishan Bhise</t>
  </si>
  <si>
    <t>Amity University Maharashtra</t>
  </si>
  <si>
    <t>Yes, it was interesting and informative.</t>
  </si>
  <si>
    <t>minaxiphor@gmail.com</t>
  </si>
  <si>
    <t>Post covid scenario and women empowerment</t>
  </si>
  <si>
    <t>Dr. Minaxi</t>
  </si>
  <si>
    <t>Hindu college, sonepat, Haryana</t>
  </si>
  <si>
    <t>imtiazjukkalkar76@gmail.com</t>
  </si>
  <si>
    <t>1. The explanation of the Digital Humanity and 2. How digital humanity concept is applied to teaching and research .</t>
  </si>
  <si>
    <t>Dr. Jukkalkar Syed Imtiaz</t>
  </si>
  <si>
    <t>Shri Shivaji Science and Arts College, Chikhli</t>
  </si>
  <si>
    <t>anilkshirsagarjalgaon@gmail.com</t>
  </si>
  <si>
    <t>Use of digital tools for teaching literature</t>
  </si>
  <si>
    <t>Prof. Anil Fakira Kshirsagar</t>
  </si>
  <si>
    <t>Moolji Jetha college, Jalgaon</t>
  </si>
  <si>
    <t>Digital classes and the discrimination of women in post-COVID</t>
  </si>
  <si>
    <t>PROF.ASWINI KUMAR MISHRA</t>
  </si>
  <si>
    <t>PROFESSOR and HEAD,H&amp;S</t>
  </si>
  <si>
    <t>subhaprasath2012@gmail.com</t>
  </si>
  <si>
    <t>Presentation is very clear. Content is really new.</t>
  </si>
  <si>
    <t>SUBHA S</t>
  </si>
  <si>
    <t>M KUMARASAMY COLLEGE OF ENGINEERING</t>
  </si>
  <si>
    <t>Really informative webinar</t>
  </si>
  <si>
    <t>proganesh1992@gmail.com</t>
  </si>
  <si>
    <t>Digital humanity is very essential part of lifestyle</t>
  </si>
  <si>
    <t>Pawara Ganesh Dongarsing</t>
  </si>
  <si>
    <t>Ex- student of PSGVPM's ASC college shahada</t>
  </si>
  <si>
    <t>The session is very informative &amp; important for the every person. The information in this session is helpful &amp; important for life of people.</t>
  </si>
  <si>
    <t>ddkinge@gmail.com</t>
  </si>
  <si>
    <t>Online Exams &amp; digital classroom</t>
  </si>
  <si>
    <t>Prof. Dipak Dinkar Kinge</t>
  </si>
  <si>
    <t>Dr. Annasaheb G. D. Bendable Mahila Mahavidyalaya,Jalgaon</t>
  </si>
  <si>
    <t>Yed</t>
  </si>
  <si>
    <t>visit.ambika@gmail.com</t>
  </si>
  <si>
    <t>The session was very useful</t>
  </si>
  <si>
    <t>Ambikavathy M</t>
  </si>
  <si>
    <t>Annai Women's College, Karur</t>
  </si>
  <si>
    <t>rao.history@gmail.com</t>
  </si>
  <si>
    <t>Digital Humanities must, 
 important Humanities human life</t>
  </si>
  <si>
    <t>Dr.RAOSAHEB BHIMRAO NERKAR</t>
  </si>
  <si>
    <t>Asit Prof.</t>
  </si>
  <si>
    <t>RANILAXMIBAI COLLEGE PAROLA DIST JALGOAN</t>
  </si>
  <si>
    <t>Very useful important session</t>
  </si>
  <si>
    <t>anantpatil122@gmail.com</t>
  </si>
  <si>
    <t>Indian culture and and literature of sant.</t>
  </si>
  <si>
    <t>Dr.Dr.Anant Bhalchandra Patil</t>
  </si>
  <si>
    <t>VVMS Sitaram Govind patil Arts,science and commerce college sakri Dist.Dhule(Maharashtra)N.M.U University Jalgaon</t>
  </si>
  <si>
    <t>It gives more Knowledge of lndianculture and literature.</t>
  </si>
  <si>
    <t>Govt College for Women Rewari, Haryana</t>
  </si>
  <si>
    <t>anjalipenna@gmail.com</t>
  </si>
  <si>
    <t>How to use digital and global</t>
  </si>
  <si>
    <t>LAXMAN PENNA</t>
  </si>
  <si>
    <t>VIVEKANANDA INSTITUTE OF TECHNOLOGY AND SCIENCE</t>
  </si>
  <si>
    <t>narendraprasadece@smec.ac.in</t>
  </si>
  <si>
    <t>More knowledge</t>
  </si>
  <si>
    <t>Narendra Prasad M</t>
  </si>
  <si>
    <t>St. Martin's Engineering College</t>
  </si>
  <si>
    <t>Need more events like this.</t>
  </si>
  <si>
    <t>Improve</t>
  </si>
  <si>
    <t>pbukey10@gmail.com</t>
  </si>
  <si>
    <t>1. Digital humanities components 2. Digital class room management in covid period</t>
  </si>
  <si>
    <t>Mr. Parmanand Bhaudas Ukey</t>
  </si>
  <si>
    <t>Assist.Professor</t>
  </si>
  <si>
    <t>Dr. Babasaheb Ambedkar college of social work Wardha</t>
  </si>
  <si>
    <t>Very interactive and informative session. Thanks to all team. Hope you organised many more in future for benifit of students and teacher</t>
  </si>
  <si>
    <t>gajananzunjare5@gmail.com</t>
  </si>
  <si>
    <t>Presentation and illustrations</t>
  </si>
  <si>
    <t>Zunjare Gajanan Uttamrao</t>
  </si>
  <si>
    <t>Shri Renukadevi Arts commerce and science Mahavidyalaya Mahur Tq Mahur Dist Nanded Maharashtra India</t>
  </si>
  <si>
    <t>patilgk.85@gmail.com</t>
  </si>
  <si>
    <t>Data Analisis, Use of digital Technology.</t>
  </si>
  <si>
    <t>Jr.College Teacher</t>
  </si>
  <si>
    <t>Anu. High Sec. Ashram School Joganipada, Nandurbar</t>
  </si>
  <si>
    <t>maliniadhav@gmail.com</t>
  </si>
  <si>
    <t>1Digital information is needed 2 we must be able to use technology</t>
  </si>
  <si>
    <t>Smt. Malini Ramlal Adhav</t>
  </si>
  <si>
    <t>Vasantrao Naik College, Shahada</t>
  </si>
  <si>
    <t>rajurathod100@gmail.com</t>
  </si>
  <si>
    <t>RAJU LAXMAN RATHOD</t>
  </si>
  <si>
    <t>N. M. V. Jr. College Pune</t>
  </si>
  <si>
    <t>joshlyn.jeet@gmail.com</t>
  </si>
  <si>
    <t>N</t>
  </si>
  <si>
    <t>Jitendra</t>
  </si>
  <si>
    <t>Mahatma Gandhi Antarrashtriya Hindi Vishwavidyalaya</t>
  </si>
  <si>
    <t>vijaykumar.ausa@gmail.com</t>
  </si>
  <si>
    <t>Exploiting challenging nature , Digital world</t>
  </si>
  <si>
    <t>Dr.Vijaykumar Dnyanoba Mane</t>
  </si>
  <si>
    <t>swatiphalak71@gmail.com</t>
  </si>
  <si>
    <t>Digital Humanities Environment, Four Cs</t>
  </si>
  <si>
    <t>Dr Swati Pravin Phalak</t>
  </si>
  <si>
    <t>Bhusawal Arts Science and P O Nahata Commerce College, Bhusawal</t>
  </si>
  <si>
    <t>Session is Informative</t>
  </si>
  <si>
    <t>sopan33@gmail.com</t>
  </si>
  <si>
    <t>1. Digital Humanities is an array of convergent practices.
 2. Digital Humanities is also a social undertaking.</t>
  </si>
  <si>
    <t>Dr. Sopan Nanasaheb Jadhav</t>
  </si>
  <si>
    <t>Laxmibai Sitaram Halbe College of Arts, Commerce and Science Dodamarg</t>
  </si>
  <si>
    <t>Yes. It was highly informative and knowledge enhancing.</t>
  </si>
  <si>
    <t>niledhtiwari201413@gmail.com</t>
  </si>
  <si>
    <t>Digital Humanities Introduction awareness, need of time vivid 19 post cenerio etc</t>
  </si>
  <si>
    <t>Mr Nilesh Gaurishankar Tiwari</t>
  </si>
  <si>
    <t>Modern Education Society, Nashik</t>
  </si>
  <si>
    <t>avi.meherkar@gmail.com</t>
  </si>
  <si>
    <t>Digital humanities and audio sessions were very poor not audible</t>
  </si>
  <si>
    <t>Avinash Suresh Meherkar</t>
  </si>
  <si>
    <t>Shri Shivaji Arts, Commerce &amp; Science college Motala</t>
  </si>
  <si>
    <t>Not so much</t>
  </si>
  <si>
    <t>1.changing concept of humanities.
 2.use of digitalness</t>
  </si>
  <si>
    <t>Vidya Wardhini College,Dhule</t>
  </si>
  <si>
    <t>Yes,arrange webinars on various topics</t>
  </si>
  <si>
    <t>Information and innovative</t>
  </si>
  <si>
    <t>Yes interesting and informative</t>
  </si>
  <si>
    <t>Digital Humanities and Digital mapping</t>
  </si>
  <si>
    <t>avraghuram2000@gmail.com</t>
  </si>
  <si>
    <t>1. Concepts of Feminism 2.Innovative ways in Research</t>
  </si>
  <si>
    <t>VENKATA RAGHURAM AREPU</t>
  </si>
  <si>
    <t>Assistant professor of English</t>
  </si>
  <si>
    <t>Sri Vasavi Institute of Engineering and Technology, Nandamur</t>
  </si>
  <si>
    <t>Session is too long I think</t>
  </si>
  <si>
    <t>The important of digital humanity in modern periods.</t>
  </si>
  <si>
    <t>Research person</t>
  </si>
  <si>
    <t>It is very nice session.</t>
  </si>
  <si>
    <t>sbashture@gmail.com</t>
  </si>
  <si>
    <t>Humanities and digital world</t>
  </si>
  <si>
    <t>Dr Sanjivkumar B Ashture</t>
  </si>
  <si>
    <t>ajabraoringle@gmail.com</t>
  </si>
  <si>
    <t>USE OF DIGITALIZATION..AND USE OF DIGITAL APPLICATIONS</t>
  </si>
  <si>
    <t>Ajabrao Ravji Ingle</t>
  </si>
  <si>
    <t>Adarsh college of Arts,Nijampur-Jaitane</t>
  </si>
  <si>
    <t>Yes ...</t>
  </si>
  <si>
    <t>Nice experience
 How to care</t>
  </si>
  <si>
    <t>Very useful</t>
  </si>
  <si>
    <t>uvdhere1865@gmail.com</t>
  </si>
  <si>
    <t>Very nice
 Good experience</t>
  </si>
  <si>
    <t>Ujwala Vasantrao Dhere</t>
  </si>
  <si>
    <t>Girls junior College Kaulav,Tal. Radhanagari</t>
  </si>
  <si>
    <t>Nice experience</t>
  </si>
  <si>
    <t>Nirmala Institute of Education , Altinho Panaji Goa</t>
  </si>
  <si>
    <t>kaurn3452@gmail.com</t>
  </si>
  <si>
    <t>I learnt more digitalization and it was good experience</t>
  </si>
  <si>
    <t>Navneet Kaur</t>
  </si>
  <si>
    <t>Akal college of education, Mastuana sahib</t>
  </si>
  <si>
    <t>Use to Computer and Digital. Humanity</t>
  </si>
  <si>
    <t>Smt. Nalawade. Damayanti. Babanrao</t>
  </si>
  <si>
    <t>Yashaeantrao Cavhan Mahavidyalaya. Pachawad</t>
  </si>
  <si>
    <t>kadammotiram8@gmail.com</t>
  </si>
  <si>
    <t>very good information</t>
  </si>
  <si>
    <t>Dr. Kadam Motiram Vitthalrao</t>
  </si>
  <si>
    <t>Rajarshi Shahu College. Parbhani.</t>
  </si>
  <si>
    <t>very nice.</t>
  </si>
  <si>
    <t>Nice information.very good presentation</t>
  </si>
  <si>
    <t>Assistance prof</t>
  </si>
  <si>
    <t>Jijamata College Nandurbar</t>
  </si>
  <si>
    <t>akshaykumar050193@gmail.com</t>
  </si>
  <si>
    <t>Very informative and technology is a boon and not to be treat as a curse</t>
  </si>
  <si>
    <t>Akshay Srivastava</t>
  </si>
  <si>
    <t>Dayalbagh Educational Institute</t>
  </si>
  <si>
    <t>It was session with admirable attributes and lot of thing that I learn.</t>
  </si>
  <si>
    <t>American college</t>
  </si>
  <si>
    <t>DR.ANIL DEORAO WARGHAT</t>
  </si>
  <si>
    <t>Prof.Devidas Bhatu Bhamare</t>
  </si>
  <si>
    <t>kailaslive27@gmail.com</t>
  </si>
  <si>
    <t>1. Internet should be given importance in today's education system. 2. If internet is available in remote areas, it will be easier to impart knowledge to the students.</t>
  </si>
  <si>
    <t>Patil Kailas Nathu</t>
  </si>
  <si>
    <t>Dmes Arts&amp;Sci. Collage, Amalner</t>
  </si>
  <si>
    <t>Dmes arts&amp;sci. Collage,Amalnet</t>
  </si>
  <si>
    <t>Confidence and, gained knowledge</t>
  </si>
  <si>
    <t>Nirmala Institute of Education, Altinho-Panaji</t>
  </si>
  <si>
    <t>amrutakotkar@gmail.com</t>
  </si>
  <si>
    <t>How to handle digiyalization n humanity</t>
  </si>
  <si>
    <t>Dr. Amruta Kotkar</t>
  </si>
  <si>
    <t>SMDR Government Polytechnic, Dhule</t>
  </si>
  <si>
    <t>Very informative n excellent</t>
  </si>
  <si>
    <t>Digitaluzation world</t>
  </si>
  <si>
    <t>DR.PRAMILA HARIDAS BHUJADE</t>
  </si>
  <si>
    <t>Assistant professor and Head</t>
  </si>
  <si>
    <t>First</t>
  </si>
  <si>
    <t>alagumareeswari@vvvcollege.org</t>
  </si>
  <si>
    <t>E learning and its sources 
 Learning digitally</t>
  </si>
  <si>
    <t>Mrs.M.Alagu Mareeswari</t>
  </si>
  <si>
    <t>V.V.Vanniaperumal College for women</t>
  </si>
  <si>
    <t>Yes highly informative</t>
  </si>
  <si>
    <t>Whole session</t>
  </si>
  <si>
    <t>Birajdar Appasaheb Tukaram</t>
  </si>
  <si>
    <t>Shikshanmaharshi Dr. Bapuji Salunkhe College, Miraj.</t>
  </si>
  <si>
    <t>ruth.zoology@gmail.com</t>
  </si>
  <si>
    <t>DR . K. LAKSHMI KANTAMMA</t>
  </si>
  <si>
    <t>HOD OF ZOOLOGY</t>
  </si>
  <si>
    <t>SVKP &amp; DR KS RAJU ARTS &amp; SCIENCE COLLEGE (A) , PENUGONDA</t>
  </si>
  <si>
    <t>SABARMATI UNIVERSITY, AHMEDABAD</t>
  </si>
  <si>
    <t>Mrs.P.Baby</t>
  </si>
  <si>
    <t>Nothing</t>
  </si>
  <si>
    <t>shirishk307@gmail.com</t>
  </si>
  <si>
    <t>1.its very useful webinar to learn new perspective of digital humanity. 2.learned view about feminism.</t>
  </si>
  <si>
    <t>Shirish Ratnakar Kulkarni</t>
  </si>
  <si>
    <t>S.V.M.College of Commerce Dadar Mumbai 28</t>
  </si>
  <si>
    <t>Yes it's really helpful</t>
  </si>
  <si>
    <t>nibhaupadhyay1@gmail.com</t>
  </si>
  <si>
    <t>Worth it watching today's sessions</t>
  </si>
  <si>
    <t>Dr.Nibha S.Upadhyay</t>
  </si>
  <si>
    <t>Smt.R.D.G.College for Women,Akola</t>
  </si>
  <si>
    <t>The way the speaker's related their views on the topic</t>
  </si>
  <si>
    <t>Nilesh Dinkar Baviskar</t>
  </si>
  <si>
    <t>Asst. professor</t>
  </si>
  <si>
    <t>SSR College of Arts Commerce and Science Silvassa</t>
  </si>
  <si>
    <t>pssalunke111@gmail.com</t>
  </si>
  <si>
    <t>1.well organisation 2.successful webinar</t>
  </si>
  <si>
    <t>Dr.Prakash Shriram salunke</t>
  </si>
  <si>
    <t>V v m's S.G.Patil arts,science and commerce collage,sakri dist dhule</t>
  </si>
  <si>
    <t>Yes.well organization</t>
  </si>
  <si>
    <t>mahinsalima@gmail.com</t>
  </si>
  <si>
    <t>Dr. Shaikh soni ansudddin</t>
  </si>
  <si>
    <t>Sunderrao solanke mahavidyalaya majalgaon</t>
  </si>
  <si>
    <t>dryadavcs@gmail.com</t>
  </si>
  <si>
    <t>Every speakar was intellectual and knowledgeable . explain very nice , the senerio covid 19 time the topic was very importance to us .</t>
  </si>
  <si>
    <t>Dr Chandra Shekhar Yadav</t>
  </si>
  <si>
    <t>IIMT COLLEGE OF SCIENCE &amp; TECHNOLOGY</t>
  </si>
  <si>
    <t>Very informative topic Digital Humanities in present scenario</t>
  </si>
  <si>
    <t>sangeeta.singhfddi08@gmail.com</t>
  </si>
  <si>
    <t>Very informative session, and excellent sessions</t>
  </si>
  <si>
    <t>Sangeeta Singh</t>
  </si>
  <si>
    <t>Senior Faculty</t>
  </si>
  <si>
    <t>Footwear Design and Development Institute, Ministry of Commerce and Industry, Government of India, Ankleshwar, Gujarat</t>
  </si>
  <si>
    <t>Yes excellent sessions</t>
  </si>
  <si>
    <t>wmadhav19@gmail.com</t>
  </si>
  <si>
    <t>1. Understanding systematic use of digital resources in the humanities.
 2. Digital humanities is in general digital philosophy.</t>
  </si>
  <si>
    <t>Dr. Madhav Sitaram Wagh</t>
  </si>
  <si>
    <t>Pratap College, Amalner</t>
  </si>
  <si>
    <t>Nice informative session</t>
  </si>
  <si>
    <t>drfaustinaleo@gmail.com</t>
  </si>
  <si>
    <t>Came to know about the government agency,teaching learning exercise</t>
  </si>
  <si>
    <t>Dr.L.Faustina Leo</t>
  </si>
  <si>
    <t>Asst.Prof.of English</t>
  </si>
  <si>
    <t>Sadakathullah Appa College,Tirunelveli</t>
  </si>
  <si>
    <t>nishasan222@gmail.com</t>
  </si>
  <si>
    <t>Collaborate +digital+interdisciplinary
 Vocal to Global
 Online teaching effective on teacher &amp; student</t>
  </si>
  <si>
    <t>MRS NISHA SANTOSH RAJBHAR</t>
  </si>
  <si>
    <t>Parle Tilak Vidyalaya English Medium School</t>
  </si>
  <si>
    <t>ranjnakalra14394@gmail.com</t>
  </si>
  <si>
    <t>EXCELLENT</t>
  </si>
  <si>
    <t>RANJANA</t>
  </si>
  <si>
    <t>MUKTISAR INSTITUTE OF HIGHER EDUCATION</t>
  </si>
  <si>
    <t>dipalirkale@gmail.com</t>
  </si>
  <si>
    <t>Important and useful information</t>
  </si>
  <si>
    <t>Dipali Rajesh Patil</t>
  </si>
  <si>
    <t>Smt. P.K.Kotecha Mahila Mahavidyalaya Bhusawal 425201</t>
  </si>
  <si>
    <t>The intricacies of digital humanities and the role played by it</t>
  </si>
  <si>
    <t>wmadhavi05@gmail.com</t>
  </si>
  <si>
    <t>1) Understanding of systematic use of digital resources in the humanities.2) It is in general digital philosophy.</t>
  </si>
  <si>
    <t>MADHAVI MADHAV WAGH</t>
  </si>
  <si>
    <t>KCES'S College of education</t>
  </si>
  <si>
    <t>Yes, it is very important and informative.</t>
  </si>
  <si>
    <t>kpawar154@gmail.com</t>
  </si>
  <si>
    <t>Dr.Kuldeep P. Pawar</t>
  </si>
  <si>
    <t>Arihant College of Arts, Commerce &amp; Science, Pune</t>
  </si>
  <si>
    <t>Digital humanities is in need</t>
  </si>
  <si>
    <t>Very informative session and thanks to organizers.</t>
  </si>
  <si>
    <t>bchiranjeevi225@gmail.com</t>
  </si>
  <si>
    <t>Super</t>
  </si>
  <si>
    <t>Jyothismathi institute of technology and science</t>
  </si>
  <si>
    <t>Covid-19
 Care</t>
  </si>
  <si>
    <t>dr.Vasant Dnyandeo Dhere</t>
  </si>
  <si>
    <t>How to care
 What is privention</t>
  </si>
  <si>
    <t>Girls junior College Kaulav Radhanagari</t>
  </si>
  <si>
    <t>unmeshdhere@gmail.com</t>
  </si>
  <si>
    <t>Covid-19
 How to care</t>
  </si>
  <si>
    <t>Unmesh Vasantrao Dhere</t>
  </si>
  <si>
    <t>K.J.Somaiya institute of technology</t>
  </si>
  <si>
    <t>waghsunanda59@gmail.com</t>
  </si>
  <si>
    <t>Social Sciences as well as Languages with proper combination of digital technologies definitely enhance the subject knowledge of students and they learn more interactively with digital technologies</t>
  </si>
  <si>
    <t>Dr Mrs Sunanda Tanaji Wagh</t>
  </si>
  <si>
    <t>MVP Samaja's Arts Science and Commerce College Ozar Mig</t>
  </si>
  <si>
    <t>Definitely informative and also inspiring. New Avenues for students as well as teachers.</t>
  </si>
  <si>
    <t>Technology for humanity,digital feminism</t>
  </si>
  <si>
    <t>Yes.innovative platform for digital lit.world</t>
  </si>
  <si>
    <t>digitization with skill and knowledge of human</t>
  </si>
  <si>
    <t>The New College, Kolhapur</t>
  </si>
  <si>
    <t>S. SARAVANA SELVI</t>
  </si>
  <si>
    <t>PSR COLLEGE OF EDUCATION SIVAKASI</t>
  </si>
  <si>
    <t>English is very good and very easy language</t>
  </si>
  <si>
    <t>Very useful and helpful</t>
  </si>
  <si>
    <t>vemulasadan00@gmail.com</t>
  </si>
  <si>
    <t>Importance of digital learning and how to use zoom app.</t>
  </si>
  <si>
    <t>VEMULA. SADANANDAM</t>
  </si>
  <si>
    <t>Assistant professor.</t>
  </si>
  <si>
    <t>9640065435we</t>
  </si>
  <si>
    <t>We got important information</t>
  </si>
  <si>
    <t>lahupawar2322@gmail.com</t>
  </si>
  <si>
    <t>Digital humanities is most imp for survival. Every time when you will think positive then your mind automatically do positive work</t>
  </si>
  <si>
    <t>Dr. Lahu Babulal Pawar</t>
  </si>
  <si>
    <t>Asso. Prof.and Head Dept. Of Zoology</t>
  </si>
  <si>
    <t>S. G. Patil College Sakri</t>
  </si>
  <si>
    <t>1. Very Informative Session 2. Learn New Aspects about Digital Humaities</t>
  </si>
  <si>
    <t>Yes Very Informative Session</t>
  </si>
  <si>
    <t>aytorawane@030gmail.com</t>
  </si>
  <si>
    <t>Good speech for Dr Pawar Sir. Excellent</t>
  </si>
  <si>
    <t>Atul yuvraj patil</t>
  </si>
  <si>
    <t>MA hindi</t>
  </si>
  <si>
    <t>U.v patil arts n science college bhadane (sakri)</t>
  </si>
  <si>
    <t>Teacher has to make students for communication, critical thinking, collaboration and creativity (4c).
 In virtual Teaching we should focus on Learning process of students.</t>
  </si>
  <si>
    <t>Zap Learning Solutions</t>
  </si>
  <si>
    <t>Yes more intersting and informative also</t>
  </si>
  <si>
    <t>bhosalekakasaheb7@gmail.com</t>
  </si>
  <si>
    <t>Dr Bhosale Kakasaheb Bapusaheb</t>
  </si>
  <si>
    <t>ASC College Ramanandnagar (Burli)</t>
  </si>
  <si>
    <t>BALLA CHIRANJEEVI</t>
  </si>
  <si>
    <t>Excellent Satisfied</t>
  </si>
  <si>
    <t>ASC College Ramanandnagar( Burli)</t>
  </si>
  <si>
    <t>prof.l.b.gayakawad@gmail.com</t>
  </si>
  <si>
    <t>Total session</t>
  </si>
  <si>
    <t>Prof. Liladhar Bandu Gayakawad</t>
  </si>
  <si>
    <t>VBSM, Amravati's S. M. Arts and Commerce College, Muktainagar, Dist Jalgaon, Maharashtra, India</t>
  </si>
  <si>
    <t>It was a nice session.</t>
  </si>
  <si>
    <t>dnyansheel@gmail.com</t>
  </si>
  <si>
    <t>Textual analyse, visual and textual material source</t>
  </si>
  <si>
    <t>Dr. Dnyansheel R. Khanderao</t>
  </si>
  <si>
    <t>Sitabai College, Akola</t>
  </si>
  <si>
    <t>Good Presentation and knowledgeable session.</t>
  </si>
  <si>
    <t>Prof. Amar Suryakant Kambale</t>
  </si>
  <si>
    <t>Yes, really informative.</t>
  </si>
  <si>
    <t>We have to concentrate on Learning of students and for virtual classroom 4c are very important 
 4c includes creativity, communication, etc</t>
  </si>
  <si>
    <t>Biology Faculty</t>
  </si>
  <si>
    <t>nitinkumarmali661@gmail.com</t>
  </si>
  <si>
    <t>Digital humanities and literature and technology used in women's self defence.</t>
  </si>
  <si>
    <t>Prof Dr Nitinkumar Dadasaheb Mali</t>
  </si>
  <si>
    <t>Shri S H Naik College Of Education Navapur Dist Nandurbar Maharashtra</t>
  </si>
  <si>
    <t>Nice subject and fruitfully in carriar</t>
  </si>
  <si>
    <t>nitunilima@gmail.com</t>
  </si>
  <si>
    <t>Nilima Vikaram Mahajan</t>
  </si>
  <si>
    <t>Shrimanti vimalbai Art's and Science College Sakri tal Sakri Dist Dhule</t>
  </si>
  <si>
    <t>atishmesh29@gmail.com</t>
  </si>
  <si>
    <t>About need of digital humanities and excellent presentation by the Prin.Dr.A.P.Khairnar on digital humanities</t>
  </si>
  <si>
    <t>Atish Shivshankar Meshram</t>
  </si>
  <si>
    <t>Adarsh College of Arts Nijampur-Jaitane Tal-Sakri Dist-Dhule Maharashtra India</t>
  </si>
  <si>
    <t>Humanism and faminismm, digital humanity</t>
  </si>
  <si>
    <t>Dr. Wagh Prakash Bhila</t>
  </si>
  <si>
    <t>Jijamata Shikshan Sansthas Arts, Commerce and Science College, Nandurbar</t>
  </si>
  <si>
    <t>Yes, nice organisation</t>
  </si>
  <si>
    <t>One should know to love English and try to learn English</t>
  </si>
  <si>
    <t>Asst. Prof.of English</t>
  </si>
  <si>
    <t>Sadakathullah Appa College</t>
  </si>
  <si>
    <t>Yes.Time Management is necessary</t>
  </si>
  <si>
    <t>mahajannayana08@gmail.com</t>
  </si>
  <si>
    <t>Digital humanities and literature and technology used in women's self defence</t>
  </si>
  <si>
    <t>Nayana Rakesh Mahajan</t>
  </si>
  <si>
    <t>Assistant teacher</t>
  </si>
  <si>
    <t>kai.Sau suvarnatai Deshmukh prathamik Vidya Mandir Chalisgaon.Distric.jalgaon</t>
  </si>
  <si>
    <t>All sessions is innovative</t>
  </si>
  <si>
    <t>vskmore19@gmail.com</t>
  </si>
  <si>
    <t>Post covid scenario of class room,teacher must be technosavy</t>
  </si>
  <si>
    <t>MORE VIKAS SUBHASH</t>
  </si>
  <si>
    <t>SCA'S smt.N.N.C. Arts science &amp; Commerce college Kusumba Tel.&amp;Dist.Dhule</t>
  </si>
  <si>
    <t>Very informative and relevant topic</t>
  </si>
  <si>
    <t>ajaynandre@gmail.com</t>
  </si>
  <si>
    <t>Ajay Panditrao Nandre</t>
  </si>
  <si>
    <t>Smt Vimalbai Uttamrao patil Arts and late dr. B.S Desale Science college sakri</t>
  </si>
  <si>
    <t>Happyness of family is centered at woman. society as a whole should think betterment of women in respect of her health, education, equality in each and every field.</t>
  </si>
  <si>
    <t>Definitely informative and Nicely Explained with Examples</t>
  </si>
  <si>
    <t>raviprakash3181@gmail.com</t>
  </si>
  <si>
    <t>Dr.Raviprakash Dagdusaheb Thombre</t>
  </si>
  <si>
    <t>Radhabai Kale Mahila Mahavidyalaya</t>
  </si>
  <si>
    <t>Excellent Session</t>
  </si>
  <si>
    <t>ICT, online learning</t>
  </si>
  <si>
    <t>MIHIR UMESH INAMDAR</t>
  </si>
  <si>
    <t>Role of social media in Present scenario
 Struggle of women in society</t>
  </si>
  <si>
    <t>Assistant Professor, Dept. Of Sociology</t>
  </si>
  <si>
    <t>S.P.C.Govt.College,Ajmer (Rajasthan)</t>
  </si>
  <si>
    <t>Yes , this session was very informative and useful in Present scenario</t>
  </si>
  <si>
    <t>Current techniques for teaching</t>
  </si>
  <si>
    <t>Dr.PRAMILA HARIDAS BHUJADE</t>
  </si>
  <si>
    <t>Vasantrao nsik government institute of arts and sicial science nagpur</t>
  </si>
  <si>
    <t>It was interesting and informative</t>
  </si>
  <si>
    <t>Well organised</t>
  </si>
  <si>
    <t>ram.bhise2009@gmail.com</t>
  </si>
  <si>
    <t>Dr. Ramkishan B. Bhise</t>
  </si>
  <si>
    <t>Vasantrao naik government institute of arts and social science nagpur</t>
  </si>
  <si>
    <t>Very good presentation
 Knolagble session</t>
  </si>
  <si>
    <t>All sessions are informative</t>
  </si>
  <si>
    <t>It was so knowledgeable and helpful for me</t>
  </si>
  <si>
    <t>Nice presentation
 Excellent explanation</t>
  </si>
  <si>
    <t>Mr. A. VELMURUGAN</t>
  </si>
  <si>
    <t>St. Joseph's College of Arts and Science, (Autonomous)Cuddalore</t>
  </si>
  <si>
    <t>Yes it's very informative</t>
  </si>
  <si>
    <t>Digital education</t>
  </si>
  <si>
    <t>PSGVPM'S SHRI S. I. PATIL ARTS, G. B. PATEL SCIENCE &amp;STKVS COMMERCE COLLEGE, SHAHADA DIST. NANDURBAR</t>
  </si>
  <si>
    <t>ismailkhan.na@gmail.com</t>
  </si>
  <si>
    <t>Digital Tools for Teaching Aids</t>
  </si>
  <si>
    <t>Mr. ISMAIL KHAN</t>
  </si>
  <si>
    <t>Janatha First Grade College, Bangalore</t>
  </si>
  <si>
    <t>The session was very Informative and Valuable</t>
  </si>
  <si>
    <t>Super usefull</t>
  </si>
  <si>
    <t>Annamalai University Chidambaram</t>
  </si>
  <si>
    <t>tengsesunita1@gmail.com</t>
  </si>
  <si>
    <t>All sessions are very informative</t>
  </si>
  <si>
    <t>Dr Sunita Atmaram Tengse</t>
  </si>
  <si>
    <t>Late Ramesh warpudkar ACS college Sonpeth Dist Parbhani Maharashtra</t>
  </si>
  <si>
    <t>ismailkhan00027@gmail.com</t>
  </si>
  <si>
    <t>Digital humanity is prominent in recent community</t>
  </si>
  <si>
    <t>Ganesh Dongarsing Pawara</t>
  </si>
  <si>
    <t>Ex- student</t>
  </si>
  <si>
    <t>Late Annasaheb R D Deore Arts &amp; Sci. College Mhasadi Tal Sakri (Dhule)</t>
  </si>
  <si>
    <t>1. Emphasis on online teaching-learning process.
 2. Many digital management tools incorporated with EdFly.</t>
  </si>
  <si>
    <t>Dr. C.V. RAMAN UNIVERSITY, BILASPUR, CHHATTISGARH</t>
  </si>
  <si>
    <t>Yes, very informative to implement in our day to day teaching.</t>
  </si>
  <si>
    <t>Webinar Dt. 15/12/2020 Title of Webinar- Freedom Fighters of India</t>
  </si>
  <si>
    <t>ghema.mukane@gmail.com</t>
  </si>
  <si>
    <t>Desh seva keli pahije</t>
  </si>
  <si>
    <t>DR HEMALATA U MUKANE</t>
  </si>
  <si>
    <t>Asst Leacture current</t>
  </si>
  <si>
    <t>M.d.Shah Mahila College Arts and Commerce Malad West Mumbai</t>
  </si>
  <si>
    <t>Current issue</t>
  </si>
  <si>
    <t>khardeps@gmail.com</t>
  </si>
  <si>
    <t>Mr. Sunil Roljee kharde</t>
  </si>
  <si>
    <t>M. J. College Jalgaon</t>
  </si>
  <si>
    <t>rahuldpatil87@gmail.com</t>
  </si>
  <si>
    <t>Mr. Rahul Dilip Patil</t>
  </si>
  <si>
    <t>Z.B.Patil College Deopur , Dhule</t>
  </si>
  <si>
    <t>Freedom movement, Lokmanya Tilak</t>
  </si>
  <si>
    <t>Mr. Sharad Baburao Sonawane</t>
  </si>
  <si>
    <t>TSS Smt. V. U. Patil Arts and Late Dr. B. S. Desale Science College Sakri Dist. Dhule</t>
  </si>
  <si>
    <t>You wish</t>
  </si>
  <si>
    <t>Freedom</t>
  </si>
  <si>
    <t>Khairnar durgesh motilal</t>
  </si>
  <si>
    <t>Vws college dhule</t>
  </si>
  <si>
    <t>Education</t>
  </si>
  <si>
    <t>swatiramsarode68@gmail.com</t>
  </si>
  <si>
    <t>History of freedom fighter and work done by them</t>
  </si>
  <si>
    <t>Dr.Swati Ramrao Sarode</t>
  </si>
  <si>
    <t>Venutai Chavan College, Karad</t>
  </si>
  <si>
    <t>Related to ancient history</t>
  </si>
  <si>
    <t>drsunilgndu@gmail.com</t>
  </si>
  <si>
    <t>Relavent and Useful</t>
  </si>
  <si>
    <t>Dr.Sunil</t>
  </si>
  <si>
    <t>Department of Hindi, Guru Nanak Dev University Amritsar</t>
  </si>
  <si>
    <t>shreya.chaudhari21@gmail.com</t>
  </si>
  <si>
    <t>Information about khandesh</t>
  </si>
  <si>
    <t>Ms Shreya N Chaudhari</t>
  </si>
  <si>
    <t>DDN Bhole college Bhusawal</t>
  </si>
  <si>
    <t>Any</t>
  </si>
  <si>
    <t>patiljagdishb@rediffmail.com</t>
  </si>
  <si>
    <t>1.Very nice information of Sane Guruji,Krantisinh Nana Patil and Patti Sarkar 2.Infirmatiion of Uttamrao Patil and Lilatai Patil etc.</t>
  </si>
  <si>
    <t>JAGDISH BHIKANRAO PATIL.</t>
  </si>
  <si>
    <t>Rani Laxmibai Mahavidyalaya Parola,Dist.Jalgaon.</t>
  </si>
  <si>
    <t>Freedom fighter information.</t>
  </si>
  <si>
    <t>yashodshankar@gmail.com</t>
  </si>
  <si>
    <t>Yashod Shankar dilip</t>
  </si>
  <si>
    <t>Department of History Pratap mahavidyalaya</t>
  </si>
  <si>
    <t>Contribusion of khandesh women's in freedom fighter</t>
  </si>
  <si>
    <t>waseem.ndb@gmail.com</t>
  </si>
  <si>
    <t>Best information to freedom fighters</t>
  </si>
  <si>
    <t>KAZI WASEEM AHEMAD RAHIMUDDIN</t>
  </si>
  <si>
    <t>ASSISTANT TEACHER</t>
  </si>
  <si>
    <t>ANGLO URDU HIGH SCHOOL AND JUNIOR COLLEGE NANDURBAR</t>
  </si>
  <si>
    <t>Indian history</t>
  </si>
  <si>
    <t>Freedom Fighters great work</t>
  </si>
  <si>
    <t>SSMM ASC College, Pachora, District- Jalgaon</t>
  </si>
  <si>
    <t>Work of ladies Freedom Fighters</t>
  </si>
  <si>
    <t>Eest and west khandesh</t>
  </si>
  <si>
    <t>Smt.V.U.Patil Arts and Late Dr. B.S.Desale Science College Sakri Dist Dhule</t>
  </si>
  <si>
    <t>ssuvarna32@gmail.com</t>
  </si>
  <si>
    <t>Knowledge, future plan</t>
  </si>
  <si>
    <t>Dr. Suvarna Pandit Suryawanshi</t>
  </si>
  <si>
    <t>Ssvps Art's &amp; Commerce college, Dhule</t>
  </si>
  <si>
    <t>Women Empowerment</t>
  </si>
  <si>
    <t>prof.vrudhali.kolhe@gmail.com</t>
  </si>
  <si>
    <t>Balubai che samajasathi che Yogdan ,new seminar freedamfighters of india</t>
  </si>
  <si>
    <t>Vrushali vilas kolhe</t>
  </si>
  <si>
    <t>Assitant</t>
  </si>
  <si>
    <t>Adpm Women collegeof Arts commers and Homescience Jalgaon</t>
  </si>
  <si>
    <t>I like this topic</t>
  </si>
  <si>
    <t>amrutv68@gmail.com</t>
  </si>
  <si>
    <t>Mr. VALVI AMRU NIMBA</t>
  </si>
  <si>
    <t>Gangamai Education trust Art's Commerce and Science College Nagaon Dhule</t>
  </si>
  <si>
    <t>Qaiut indian freedom movement in 1942</t>
  </si>
  <si>
    <t>parthjp01@gmail.com</t>
  </si>
  <si>
    <t>1.Infirmation of Hansatai ,Nanasaheb Patil, Vasantrao dada Patil. 2.Infornmation of Uttamro Patil Krantiveerangana Lilatai Patil and other freedom fighter of Khan desh.</t>
  </si>
  <si>
    <t>Vaishali Gulabrao Sawant</t>
  </si>
  <si>
    <t>Dr.V.M.Jain Madhyamik Vidyalaya Parola ,Dist.Jalgaon.</t>
  </si>
  <si>
    <t>Information about freedom fighter.</t>
  </si>
  <si>
    <t>Khandesh information</t>
  </si>
  <si>
    <t>Smt.v.u.patil Arts &amp;late Dr.B.S.D.Science college sakti dist dhule</t>
  </si>
  <si>
    <t>Freedom fighter of maharashtra</t>
  </si>
  <si>
    <t>Dr.vijay kautikrao Desale</t>
  </si>
  <si>
    <t>Assit.professor</t>
  </si>
  <si>
    <t>smt.v u oatil Art and Late Dr B S Desale Science college Sakri.</t>
  </si>
  <si>
    <t>pradnya8892@gmail.com</t>
  </si>
  <si>
    <t>I am proud of my country that our Indian soldiers should fight with the same pride for their people</t>
  </si>
  <si>
    <t>Pradnya Gajanan Shinde</t>
  </si>
  <si>
    <t>FYBA M A</t>
  </si>
  <si>
    <t>Shri.M.D.Shah Mahila College</t>
  </si>
  <si>
    <t>Let's protect the earth</t>
  </si>
  <si>
    <t>Chavanminakahi673@gmail.com</t>
  </si>
  <si>
    <t>Ha</t>
  </si>
  <si>
    <t>Minakshi vishwanth chavan</t>
  </si>
  <si>
    <t>FyBa</t>
  </si>
  <si>
    <t>Shri MD shah mahila college arts and come</t>
  </si>
  <si>
    <t>Vinayaka savakr</t>
  </si>
  <si>
    <t>abrahambarase2019@gmail.com</t>
  </si>
  <si>
    <t>Abraham magan barase</t>
  </si>
  <si>
    <t>Smt.u.v.patil arts &amp; Dr.b.s.d. science College sakri</t>
  </si>
  <si>
    <t>Ravala pani</t>
  </si>
  <si>
    <t>shindemanohar2378@gmail.com</t>
  </si>
  <si>
    <t>1. खान्देशातील स्वातंत्र्य लढयाची आणि त्यात सहभागी झालेल्या स्वातंत्र्यसैनिकांची माहिती आणि त्या संदर्भातील कागदपत्रांच्या उपलब्धते बाबतची महत्वाची माहिती.
 2. खानदेशातील आदिवासीनी स्वातंत्र्य लढ्यात दिलेले महत्वपूर्ण योगदान...</t>
  </si>
  <si>
    <t>शिंदे मनोहर रुपचंद</t>
  </si>
  <si>
    <t>संशोधक विद्यार्थी ( इतिहास )</t>
  </si>
  <si>
    <t>प्रताप कला, वाणिज्य आणि विज्ञान महाविद्यालय, अंमळनेर, जि. जळगांव.</t>
  </si>
  <si>
    <t>खान्देशच्या इतिहास बाबतच्या साधनांची उपलब्धता या विषयावर.</t>
  </si>
  <si>
    <t>pawarvikas9191@gmail.com</t>
  </si>
  <si>
    <t>VIKAS JEEVAN PAWAR</t>
  </si>
  <si>
    <t>Stm.v.u.patil Arts &amp;late Dr.B.S.D.Science college sakri</t>
  </si>
  <si>
    <t>Tantya mama information</t>
  </si>
  <si>
    <t>ABHIJIT SHARAD BHAMARE</t>
  </si>
  <si>
    <t>chittept1967@gmail.com</t>
  </si>
  <si>
    <t>Shri Pundalik Tanaku Chitte</t>
  </si>
  <si>
    <t>KESTS Madhyamik Vidyalay Rainpada Tal Sakri Dist Dhule Maharashtra</t>
  </si>
  <si>
    <t>Fridamfater for dhule</t>
  </si>
  <si>
    <t>nikumbh.mangala344@gmail.com</t>
  </si>
  <si>
    <t>Good information in freedom fighter</t>
  </si>
  <si>
    <t>Dr. Mangala Arun Nikumbh</t>
  </si>
  <si>
    <t>MVP'S,KSKW,Arts,Science &amp; Commerce College,Video,Nashik</t>
  </si>
  <si>
    <t>Women's</t>
  </si>
  <si>
    <t>riraut31@gmail.com</t>
  </si>
  <si>
    <t>1)Historical evidence is most important to understand history
 2) if historical evidence not properly analyse that's why not correct the history.</t>
  </si>
  <si>
    <t>Ramesh Isarya Raut</t>
  </si>
  <si>
    <t>Bhonsala Military College Nashik</t>
  </si>
  <si>
    <t>National security</t>
  </si>
  <si>
    <t>Feizpur adhiveshan,</t>
  </si>
  <si>
    <t>Prof Dinkar Lahu Patil</t>
  </si>
  <si>
    <t>Smt.V.U.Patil Arts And Late Dr.B.S.Desale Science College Sakri Dist Dhulecince</t>
  </si>
  <si>
    <t>,</t>
  </si>
  <si>
    <t>swapnilachavan2019@gmail.com</t>
  </si>
  <si>
    <t>Clean The Area &amp; They Are "Best Freedom Fighter" in Our Nation.</t>
  </si>
  <si>
    <t>CHAVAN SWAPNIL AVINASH</t>
  </si>
  <si>
    <t>KASARE</t>
  </si>
  <si>
    <t>Trimurti Education Society's Smt. Vimalbai Uttamrao Patil Arts and Late Dr. Bhaskar Sadashiv Desale Science College Sakri - Dist Dhule</t>
  </si>
  <si>
    <t>I Don't know.</t>
  </si>
  <si>
    <t>1- Khandesh Gandhi Balubhai Mehta's work .
 2- important places , Historians, reference books information for Researchers.</t>
  </si>
  <si>
    <t>Manjushri Appasaheb Jadhav</t>
  </si>
  <si>
    <t>Research Scholar.</t>
  </si>
  <si>
    <t>S.R.N.D. College, Bhadgaon, District- Jalgaon.</t>
  </si>
  <si>
    <t>Work of Female Freedom Fighters.</t>
  </si>
  <si>
    <t>kalavatithavil@gmail.com</t>
  </si>
  <si>
    <t>Thavil Kalavati Jaywant</t>
  </si>
  <si>
    <t>DSM, Art's and Commerce College Umbarthan,Tal.Surgana,Dist.Nashik</t>
  </si>
  <si>
    <t>Mr. Sonawane Dadaji Vasantrao</t>
  </si>
  <si>
    <t>Jes Arts Science and Commerce College Nandurbar Maharashtra</t>
  </si>
  <si>
    <t>bhamrerakesh205@gmail.com</t>
  </si>
  <si>
    <t>Rakesh Dharmaraj Bhamre</t>
  </si>
  <si>
    <t>Pratap callge amalner</t>
  </si>
  <si>
    <t>Polctis</t>
  </si>
  <si>
    <t>mandamore2301@gmail.com</t>
  </si>
  <si>
    <t>खानदेशातील स्वातंत्र्य चळवळ आणि कानाकोप-यातील उठाव उदा. अंबापाणीचा उठाव</t>
  </si>
  <si>
    <t>Dr. Manda Tapiram More (Thorat)</t>
  </si>
  <si>
    <t>Shri S H Naik college Of Education Navapur District Nandurbar</t>
  </si>
  <si>
    <t>वंचिताचा इतिहास</t>
  </si>
  <si>
    <t>rau4949@gmail.com</t>
  </si>
  <si>
    <t>resource Person very good</t>
  </si>
  <si>
    <t>Dr.SUNIL BHALERAO PATIL</t>
  </si>
  <si>
    <t>Vasantrao Naik Arts,Sci &amp;Comm College,Shahada.Nandurbar.</t>
  </si>
  <si>
    <t>Nehru.</t>
  </si>
  <si>
    <t>Mahatma Gandhi's thoughya and present rural life</t>
  </si>
  <si>
    <t>Smt. V.U.Patil Arts and Late Dr. B.S. Desale Science college, Sakri</t>
  </si>
  <si>
    <t>Mahatma Gandhi and Political Ehics</t>
  </si>
  <si>
    <t>ashokbhadane153@gmail.com</t>
  </si>
  <si>
    <t>Prof. Ashok Narayan Bhadane</t>
  </si>
  <si>
    <t>SMT VIMALBAI UTTAMARAO PATIL ARTS AND LATE DR. B.S. DESALE SCIENCE COLLEGE, SAKRI, DHULE</t>
  </si>
  <si>
    <t>Sports</t>
  </si>
  <si>
    <t>kapumai252525@gmail.com</t>
  </si>
  <si>
    <t>१ . खानदेशात सैनिकांचे अनमोल योगदान=2. खानदेशातील सैनिकांनी केलेली उत्कृ ठ कामे</t>
  </si>
  <si>
    <t>Patil Kalpana Hilal</t>
  </si>
  <si>
    <t>Jay Yogeshwar Madhyamik Uccha Madhyamik Vidyalaya Amalner</t>
  </si>
  <si>
    <t>खानदेशातील विर जवान व त्यांची माहिती</t>
  </si>
  <si>
    <t>sandippagar2015@gmail.com</t>
  </si>
  <si>
    <t>Sandip Keshav Pagar</t>
  </si>
  <si>
    <t>Abad Arts,Lodha Commerce and Jain Science College Chandwad</t>
  </si>
  <si>
    <t>upasanisughosh@gmail.com</t>
  </si>
  <si>
    <t>All topics are important</t>
  </si>
  <si>
    <t>Sughosh Vishweshwar Upasani</t>
  </si>
  <si>
    <t>SES RCPIOP Shirpur</t>
  </si>
  <si>
    <t>Indian before and after independence</t>
  </si>
  <si>
    <t>Struggle of Freedom fighter</t>
  </si>
  <si>
    <t>Ajay Shaligram Patil</t>
  </si>
  <si>
    <t>cdwani23@gmail.com</t>
  </si>
  <si>
    <t>Brave freedom fighter,</t>
  </si>
  <si>
    <t>Dr.Chandrashekhar D.Wani</t>
  </si>
  <si>
    <t>DESs M.D.Palesha Commerce College, Dhule</t>
  </si>
  <si>
    <t>Shivaji Maharaj</t>
  </si>
  <si>
    <t>gaurirane64@gmail.com</t>
  </si>
  <si>
    <t>1)great dedication 2)everlasting efforts of freedom fighters</t>
  </si>
  <si>
    <t>Dr.Gauri Milind Rane</t>
  </si>
  <si>
    <t>Dr.Annasaheb G.D.Bendale Mahila Mahavidyalay.Jalgaon</t>
  </si>
  <si>
    <t>actual interface with them</t>
  </si>
  <si>
    <t>satishborse1974@gmail.com</t>
  </si>
  <si>
    <t>१भारतीय स्वातंत्र्य अंदोलनात प्एरवाह क साहित्यकांचाही होता .असे दिसून आले.तर पूर्व व पश्चिम खान्देशातील स्वातंत्र्य चळवळीत अनेक महत्वपूर्ण व्यक्ती व गावांचे योगदान होते .</t>
  </si>
  <si>
    <t>Mr.Satish Madhukar Borse</t>
  </si>
  <si>
    <t>Assisttant professor</t>
  </si>
  <si>
    <t>Late.Annsaheb P. S.Wadile Arts college Thalner Tal.shirpur Dist Dhule M,S.</t>
  </si>
  <si>
    <t>shivajis37@gmail.com</t>
  </si>
  <si>
    <t>Patrisarkar &amp; maharashtra swatantrya Andolan.</t>
  </si>
  <si>
    <t>Shivaji Devidas Suryawanshi</t>
  </si>
  <si>
    <t>Kbcnmu jalgaon</t>
  </si>
  <si>
    <t>Khandagale History</t>
  </si>
  <si>
    <t>1.Contribution of freedom fighters
 2. Patrotism</t>
  </si>
  <si>
    <t>Asst. Teacher</t>
  </si>
  <si>
    <t>Value education</t>
  </si>
  <si>
    <t>pradipsawale26@gmail.com</t>
  </si>
  <si>
    <t>Session was very well</t>
  </si>
  <si>
    <t>Pradip Murlidhar Sawale</t>
  </si>
  <si>
    <t>KAMP senior college Pimpalner</t>
  </si>
  <si>
    <t>nice speech and presentation work.</t>
  </si>
  <si>
    <t>SHIVAJI M V GONDUR</t>
  </si>
  <si>
    <t>KHANDESH</t>
  </si>
  <si>
    <t>ravindraborse1@gmail.com</t>
  </si>
  <si>
    <t>Ravindra Ramdas Borse</t>
  </si>
  <si>
    <t>B.P.ARTS,S.M.A. SCIENCE,K.K.C.COMMERCE COLLEGE CHALISGAON</t>
  </si>
  <si>
    <t>drbrs15@gmail.com</t>
  </si>
  <si>
    <t>Today’s need to the younger generation for building good Nation.</t>
  </si>
  <si>
    <t>Dr.B.R.SHINDE.</t>
  </si>
  <si>
    <t>Assoc.Professor.</t>
  </si>
  <si>
    <t>Jijamata A S C College,Nandurbar.880</t>
  </si>
  <si>
    <t>Khanadesh region freedom fighters</t>
  </si>
  <si>
    <t>dranandkharat1302@gmail.com</t>
  </si>
  <si>
    <t>अपत्तिकडून ईष्ट अप्तिकडे कशे जावे याचा मार्ग सापडला.तसेच खानदेश इतिहास समजला स्वातंत्र्य लढ्यातील महारष्ट्र चे स्थान समजले.</t>
  </si>
  <si>
    <t>Dr Anand Gulabrao Kharat</t>
  </si>
  <si>
    <t>H.O.D. Hindi Dept</t>
  </si>
  <si>
    <t>KAMP COLLEGE PIMPALNER</t>
  </si>
  <si>
    <t>खानदेशातील लोक साहित्य, समाज आणि संस्कृती</t>
  </si>
  <si>
    <t>vishwasvalvi1986@gmail.com</t>
  </si>
  <si>
    <t>Every Indian should respect the soldiers for their invaluable contribution to India's self-defense</t>
  </si>
  <si>
    <t>Vishwas Gorakhnath Valvi</t>
  </si>
  <si>
    <t>Research Fellow</t>
  </si>
  <si>
    <t>School of Social Sciences Department of History Kavayitri Bahinabai Chaudhari North Maharashtra University Jalgoan</t>
  </si>
  <si>
    <t>Again, this is a good idea, but only for a two-day webinar</t>
  </si>
  <si>
    <t>salmansir713@gmail.com</t>
  </si>
  <si>
    <t>We have learned a very nice topic</t>
  </si>
  <si>
    <t>Salman Khan Umar Khan Pathan</t>
  </si>
  <si>
    <t>B.p arts, S.M.A science and K.K.C Commerce College Chalisgaon</t>
  </si>
  <si>
    <t>Om Dalit litrature</t>
  </si>
  <si>
    <t>vinayvasule@gmail.com</t>
  </si>
  <si>
    <t>Gandhi and views regarding the Indian freedom struggle</t>
  </si>
  <si>
    <t>PROF. VINAY M. VASULE</t>
  </si>
  <si>
    <t>Assistant Professor and Head, English</t>
  </si>
  <si>
    <t>Late Narayanrao Amrutrao Deshmukh Arts and Commerce College,Chandur Bazar Dist.Amravati M.S</t>
  </si>
  <si>
    <t>Gandhian thoughts on Gram Swaraj : Need of time.</t>
  </si>
  <si>
    <t>bhanumchaudhari15@gmail.com</t>
  </si>
  <si>
    <t>- Freedom Fighters are the Most Precious for us.
 - We all should give respect to their work and to them also.</t>
  </si>
  <si>
    <t>Dr.Bhanuben Anandkumar Vasava</t>
  </si>
  <si>
    <t>Department of Hindi School of languages Gujarat university Ahmedabad (Gujarat)</t>
  </si>
  <si>
    <t>Thanks for the Vebinar</t>
  </si>
  <si>
    <t>sanjaysapkal71@gmail.com</t>
  </si>
  <si>
    <t>Dr. Sanjay Sagaru Sapkal</t>
  </si>
  <si>
    <t>Shrimant Babasaheb Deshmukh Mahavidyalaya Atpadi Dist-Sangli Maharashtra</t>
  </si>
  <si>
    <t>shamlyajayan@gmail.com</t>
  </si>
  <si>
    <t>It was a nice webinar.I understood about the session.</t>
  </si>
  <si>
    <t>SHAMLY PEARL</t>
  </si>
  <si>
    <t>Nill</t>
  </si>
  <si>
    <t>Anything about the relevant situation</t>
  </si>
  <si>
    <t>VaisaliSapkale@gmail.com</t>
  </si>
  <si>
    <t>Vaishali sukdeo Sapkale</t>
  </si>
  <si>
    <t>Pratap college amlaner</t>
  </si>
  <si>
    <t>harendra_nikam@rediffmail.com</t>
  </si>
  <si>
    <t>Nice information Resource person</t>
  </si>
  <si>
    <t>NIKAM HARENDRA RAMDAS</t>
  </si>
  <si>
    <t>Nanasaheb Yashawantrao Narayanrao Chavan ASC College Chalisgaon</t>
  </si>
  <si>
    <t>drphalakrp@yahoo.com</t>
  </si>
  <si>
    <t>Dr. Raju Pralhad Phalak</t>
  </si>
  <si>
    <t>D D N Bhole College Bhusawal dist Jalgaon Maharashtra</t>
  </si>
  <si>
    <t>E Contain development</t>
  </si>
  <si>
    <t>Lokmanya tilak yanche vartman patratun mandlele krantikarak vichar, Mahatma Gandhi yanche karntikarak viachar.</t>
  </si>
  <si>
    <t>Arts &amp; Science Junior College Joganipada, Tal &amp; Dist-Nandurbar</t>
  </si>
  <si>
    <t>Vinayak Damodar Savarkar Yanche Bhartiy svatnatry ladhyatil Yogdan.</t>
  </si>
  <si>
    <t>Very nice webinar Topic</t>
  </si>
  <si>
    <t>Dr..kailas budha wagh</t>
  </si>
  <si>
    <t>Smt.v.u.patil Arts and Late Dr. B.S.Desale Sci. College sakri</t>
  </si>
  <si>
    <t>Dr B.R.Ambedkar Thoughts</t>
  </si>
  <si>
    <t>Good presentation
 Good organization</t>
  </si>
  <si>
    <t>Dr. Sanju Bhata Patil</t>
  </si>
  <si>
    <t>VVMs Arts And Commerce College Akkalkuwa</t>
  </si>
  <si>
    <t>In detail works of Mahatma Gandhi n Subhashbabu</t>
  </si>
  <si>
    <t>Iqra's H J Thim College of Arts and Science,Mehrun Jalgaon</t>
  </si>
  <si>
    <t>dev361984@gmail.com</t>
  </si>
  <si>
    <t>This webinar is very exllent</t>
  </si>
  <si>
    <t>Devidas Gulab Chaudhari</t>
  </si>
  <si>
    <t>Assist prof.</t>
  </si>
  <si>
    <t>Kisan collage parola</t>
  </si>
  <si>
    <t>The next session about the freedom fighter show</t>
  </si>
  <si>
    <t>chitrapatil1967@gmail.com</t>
  </si>
  <si>
    <t>Effective lecture and art of teaching</t>
  </si>
  <si>
    <t>Chitra sukdeo patil</t>
  </si>
  <si>
    <t>S R N D Arts Commerce And Science College Bhadgaon</t>
  </si>
  <si>
    <t>Farmers problems in india</t>
  </si>
  <si>
    <t>anilksalunke@gmail.com</t>
  </si>
  <si>
    <t>1) Great fite to British government 
 2) nation first , love to nation</t>
  </si>
  <si>
    <t>Prof . Anil Kashinath Salunke</t>
  </si>
  <si>
    <t>Sspms Art's and Science Mahila College Shahada Dist Nandurbar Maharashtra</t>
  </si>
  <si>
    <t>Roll of nation building</t>
  </si>
  <si>
    <t>Patri Sarkar</t>
  </si>
  <si>
    <t>arunpatil2323@gmail.com</t>
  </si>
  <si>
    <t>Very good subject of this webinar</t>
  </si>
  <si>
    <t>Arun Avachitrao Patil</t>
  </si>
  <si>
    <t>Aaso. Professor</t>
  </si>
  <si>
    <t>Aykks Arts Mahila Mahavidyalaya</t>
  </si>
  <si>
    <t>This Topic is good</t>
  </si>
  <si>
    <t>kishorpatil7419@gmail.com</t>
  </si>
  <si>
    <t>Kishor Shivalal Patil</t>
  </si>
  <si>
    <t>D.M.E.S Arts College Amalner</t>
  </si>
  <si>
    <t>arunpatil2333@gmail.com</t>
  </si>
  <si>
    <t>Webinar subject is very good</t>
  </si>
  <si>
    <t>A. A. Patil</t>
  </si>
  <si>
    <t>Aykks Arts Mahila Mahavidyalaya , Dhule</t>
  </si>
  <si>
    <t>Indian national movement</t>
  </si>
  <si>
    <t>Nice Resource person</t>
  </si>
  <si>
    <t>raviyash99@gmail.com</t>
  </si>
  <si>
    <t>Very Nice and Informative Session and good resource Person.</t>
  </si>
  <si>
    <t>Dr Ravindra Duba Patil</t>
  </si>
  <si>
    <t>Assisstant Professor</t>
  </si>
  <si>
    <t>Vasantrao Naik Arts Science and Commerce College Shahada Dist Nandurbar.</t>
  </si>
  <si>
    <t>Good information on historical Person</t>
  </si>
  <si>
    <t>Unki virata or shirya</t>
  </si>
  <si>
    <t>About mugal Shaasan</t>
  </si>
  <si>
    <t>Khandesh freedom</t>
  </si>
  <si>
    <t>Prof .Dilip Somajya Kuwar</t>
  </si>
  <si>
    <t>SMT. Vimalbai Uttamrao Patil Arts and Late. Dr. Bhaskar Sadashiv Desale Science College, Sakri (Dist. Dhule)</t>
  </si>
  <si>
    <t>1) khandes level freedom fighters work is very important.2)All india level Freedom Fighters is Deserve his charismatic .So all Indian citizen are thanked and proud.</t>
  </si>
  <si>
    <t>Dr.Dilipsing S.Nikumbh</t>
  </si>
  <si>
    <t>Asso.Prof.</t>
  </si>
  <si>
    <t>B.P.Arts,Commerce &amp;Science College Chalisgaon</t>
  </si>
  <si>
    <t>Your choice</t>
  </si>
  <si>
    <t>1. More research should be done on khandesh freedom fighters
 2. Where the information can be found and related documents</t>
  </si>
  <si>
    <t>Smt P K kotecha Mahila Mahavidyalaya Bhusawal</t>
  </si>
  <si>
    <t>Something related to todays topic</t>
  </si>
  <si>
    <t>prasannadange83@gmail.com</t>
  </si>
  <si>
    <t>Information about Freedom fighters in india and they will helpful for India</t>
  </si>
  <si>
    <t>Prasanna Purushottam Dange</t>
  </si>
  <si>
    <t>SSPM's Arts and Science Mahila College Shahada Dist-Nandurbar</t>
  </si>
  <si>
    <t>Hausabais work and freedom Fighters work</t>
  </si>
  <si>
    <t>narayanchaudhari76@gmail.com</t>
  </si>
  <si>
    <t>Value of freedom</t>
  </si>
  <si>
    <t>Narayan Raman Chaudhari</t>
  </si>
  <si>
    <t>Ass.Teacher</t>
  </si>
  <si>
    <t>Madhyamik Vidhyalay Nimbhora Tal.Amalner Dist.Jalgaon</t>
  </si>
  <si>
    <t>Indian Constitution</t>
  </si>
  <si>
    <t>ankush.jadhav99@gmail.com</t>
  </si>
  <si>
    <t>Ankush Ranjit jadhav</t>
  </si>
  <si>
    <t>B.P.Arts, S.M.A Scie.And K.K.C. Comm. College Chalisgaon</t>
  </si>
  <si>
    <t>Session I</t>
  </si>
  <si>
    <t>Patriotism and value of independence</t>
  </si>
  <si>
    <t>Mr. DIPAK DINKAR KINGE</t>
  </si>
  <si>
    <t>Dr. Annasaheb G. D. Bendale Manila Mahavidyalaya,Jalgaon</t>
  </si>
  <si>
    <t>Importance of independence</t>
  </si>
  <si>
    <t>nitingulabraopatil48@gmail.com</t>
  </si>
  <si>
    <t>भारतीय स्वातंत्र्य चळवळीतील खानदेशातील स्वा. सैनीकांची ओळख व योगदान ह्या निमित्ताने अवगत झाले.</t>
  </si>
  <si>
    <t>Nitin Gulabrao Patil</t>
  </si>
  <si>
    <t>Z B Patil College Dhule</t>
  </si>
  <si>
    <t>खानदेशातील मागासलेल्या जातींचा इतिहास</t>
  </si>
  <si>
    <t>vivekanand.chavhan@rediffmail.com</t>
  </si>
  <si>
    <t>Freedom Fighters in india</t>
  </si>
  <si>
    <t>Dr. VIVEKANAND LAXMAN CHAVHAN</t>
  </si>
  <si>
    <t>S.P.D.M. COLLEGE SHIRPUR, DIST .DHULE</t>
  </si>
  <si>
    <t>Vijaysing63@gmail.com</t>
  </si>
  <si>
    <t>Very good knowledge and dip study</t>
  </si>
  <si>
    <t>Vijaysing Bhagwan Patil</t>
  </si>
  <si>
    <t>Arts,Commerce and Science College Jawal Dist. Jalgon</t>
  </si>
  <si>
    <t>Sawantra Chalvaliti Women's Yogadan</t>
  </si>
  <si>
    <t>drnngajre@gmail.com</t>
  </si>
  <si>
    <t>Dr. Namdev Narsingrao Gajre</t>
  </si>
  <si>
    <t>Arts, Commerce and Science College Navapur</t>
  </si>
  <si>
    <t>jadhavramesh1969@gmail.com</t>
  </si>
  <si>
    <t>Dr. Ramesh Dhanraj Jadhav</t>
  </si>
  <si>
    <t>R. C. Patel ACS College, Shirpur</t>
  </si>
  <si>
    <t>Savidhan</t>
  </si>
  <si>
    <t>Vaishali sukdev Sapkale</t>
  </si>
  <si>
    <t>National Webinar Dt.04/08/2020 Title of Webinar- Effects of Covid-19 On Indian Economy</t>
  </si>
  <si>
    <t>samantarajeeb@gmail.com</t>
  </si>
  <si>
    <t>very good</t>
  </si>
  <si>
    <t>DR. RAJEEB SAMANTA</t>
  </si>
  <si>
    <t>Prabhat Kumar College</t>
  </si>
  <si>
    <t>As you wise</t>
  </si>
  <si>
    <t>jitendraghodke1@gmail.com</t>
  </si>
  <si>
    <t>Very Nice</t>
  </si>
  <si>
    <t>DR. GHODKE JITENDRA VITTHALRAO</t>
  </si>
  <si>
    <t>Kala Mahavidyalaya Nandur Ghat Ta Kaij Dist Beed</t>
  </si>
  <si>
    <t>Rahul Dilip Patil</t>
  </si>
  <si>
    <t>Z. B. Patil College Deopur, Dhule</t>
  </si>
  <si>
    <t>Economic crises in COVID-19 Pandemic lockdown situation and growth decreasing</t>
  </si>
  <si>
    <t>Teaching training-online</t>
  </si>
  <si>
    <t>Informative Webinar</t>
  </si>
  <si>
    <t>Economic warfar</t>
  </si>
  <si>
    <t>narasimman.ece@sairamit.edu.in</t>
  </si>
  <si>
    <t>EXCELLENT,Gain the Knowledge</t>
  </si>
  <si>
    <t>V.NARASIMMAN</t>
  </si>
  <si>
    <t>SRI SAIRAM INSTITUTE OF TECHNOLOGY</t>
  </si>
  <si>
    <t>IOT</t>
  </si>
  <si>
    <t>jeetendrasharma712@gmail.com</t>
  </si>
  <si>
    <t>Very useful and knowledgeable</t>
  </si>
  <si>
    <t>Jeetendra Kumar Sharma</t>
  </si>
  <si>
    <t>Rajasthan shikshak prashikshan Vidyapeeth Shahpura Bagh Jaipur Rajasthan</t>
  </si>
  <si>
    <t>Nature</t>
  </si>
  <si>
    <t>as@kit.ac.in</t>
  </si>
  <si>
    <t>how to prevent covid and remedial measures</t>
  </si>
  <si>
    <t>Dr.Anshu Srivastava</t>
  </si>
  <si>
    <t>Kanpur Institute of Technology, Kanpur</t>
  </si>
  <si>
    <t>sustainable development</t>
  </si>
  <si>
    <t>indwin@rediffmail.com</t>
  </si>
  <si>
    <t>very nice</t>
  </si>
  <si>
    <t>Indwin E Joel</t>
  </si>
  <si>
    <t>Prin. L.N Welingkar Institute of Management Development and Research</t>
  </si>
  <si>
    <t>Design Thinking. CSR</t>
  </si>
  <si>
    <t>svkundgol@gmail.com</t>
  </si>
  <si>
    <t>Praise worthy and highly informative session</t>
  </si>
  <si>
    <t>PROF SHIVAPUTRAPPA.V.KUNDGOL Retd</t>
  </si>
  <si>
    <t>KLE'S J.T.COLLEGE,. GADAG.</t>
  </si>
  <si>
    <t>Impact of covid-19 on Higher education</t>
  </si>
  <si>
    <t>mdpotare1987@gmail.com</t>
  </si>
  <si>
    <t>Social, economic significance</t>
  </si>
  <si>
    <t>Mohan Dilip Potare</t>
  </si>
  <si>
    <t>Janata Arts &amp; Science College Rui , Ahmednagar</t>
  </si>
  <si>
    <t>drsunilkumarmishra9@gmail.com</t>
  </si>
  <si>
    <t>Very Informative</t>
  </si>
  <si>
    <t>DR. SUNIL KUMAR MISHRA</t>
  </si>
  <si>
    <t>D.A-V. COLLEGE, KANPUR</t>
  </si>
  <si>
    <t>shriniwastawade@gmail.com</t>
  </si>
  <si>
    <t>The topic was appropriate for the webinar &amp; second technical support very nice</t>
  </si>
  <si>
    <t>Prof.Shriniwas Patruji Tawade</t>
  </si>
  <si>
    <t>Art Commerce College Gondpipari</t>
  </si>
  <si>
    <t>Impact of Indian economic</t>
  </si>
  <si>
    <t>drshwetasharma8@gmail.com</t>
  </si>
  <si>
    <t>Very knowledgeable session</t>
  </si>
  <si>
    <t>DR.SHWETA SHARMA</t>
  </si>
  <si>
    <t>MAHANT LAXMINARAYAN DAS COLLEGE, RAIPUR, CHHATTISGARH</t>
  </si>
  <si>
    <t>ginalyn.gabato@gmail.com</t>
  </si>
  <si>
    <t>Very good.and informative</t>
  </si>
  <si>
    <t>GINALYN A. GABATO</t>
  </si>
  <si>
    <t>Public School Teacher</t>
  </si>
  <si>
    <t>Department of Education</t>
  </si>
  <si>
    <t>How to Cope with Stress</t>
  </si>
  <si>
    <t>tayadenagorao@gmail.com</t>
  </si>
  <si>
    <t>NAGORAO ONKAR TAYADE</t>
  </si>
  <si>
    <t>BMC</t>
  </si>
  <si>
    <t>impact on Education during covid</t>
  </si>
  <si>
    <t>VVMs S. G. Patil Arts, Science and Commerce College Sakri, Dist- Dhule</t>
  </si>
  <si>
    <t>kalambedinakar@gmail.com</t>
  </si>
  <si>
    <t>Very fruitful information.</t>
  </si>
  <si>
    <t>Prof. Dr. Dinkar Santukrao Kalambe</t>
  </si>
  <si>
    <t>Professor.</t>
  </si>
  <si>
    <t>Moreshwar Arts, Science &amp; Commerce College Bhokardan Dist:-Jalna.</t>
  </si>
  <si>
    <t>New education Policy .</t>
  </si>
  <si>
    <t>mukeshatjal@gmail.com</t>
  </si>
  <si>
    <t>Economic Impact of covid 19 on different segment like manufacturing, transport, medical etc.
 Social impact on society.</t>
  </si>
  <si>
    <t>Mukesh Ahirrao</t>
  </si>
  <si>
    <t>SSBT's College of Engineering and Technology</t>
  </si>
  <si>
    <t>Strategie &amp; policy to overcome such impacts</t>
  </si>
  <si>
    <t>All topics are excellent</t>
  </si>
  <si>
    <t>Mrs palakollu sailaja</t>
  </si>
  <si>
    <t>Sai spurthi institute of technology</t>
  </si>
  <si>
    <t>Covid 19</t>
  </si>
  <si>
    <t>We learnt the effects of COVID-19 on our economy</t>
  </si>
  <si>
    <t>Jay Yogeshwar Madhyamik, Uccha Madhyamik Vidyalaya, Amalner.</t>
  </si>
  <si>
    <t>Improving Indian economy power</t>
  </si>
  <si>
    <t>effects of covid 19 on indian economy</t>
  </si>
  <si>
    <t>ASSOCIATE PROFESSOR IN ECONOMICS</t>
  </si>
  <si>
    <t>GAJMAL TULSHIRAM PATIL ARTS, COMMERCE &amp; SCIENCE COLLEGE, NANDURBAR</t>
  </si>
  <si>
    <t>tribal issues</t>
  </si>
  <si>
    <t>anandghan63@gmail.com</t>
  </si>
  <si>
    <t>Bad impact of economy</t>
  </si>
  <si>
    <t>Ghan Anand Laxmikant</t>
  </si>
  <si>
    <t>Punyashlok Ahilyadevi Holkar College Ranisawargaon TQ gangakhed DIST parbhani</t>
  </si>
  <si>
    <t>New Education policy</t>
  </si>
  <si>
    <t>akashpawara64@gmail.com</t>
  </si>
  <si>
    <t>Economy is highly profit sub</t>
  </si>
  <si>
    <t>Akash Bajirao Pawara</t>
  </si>
  <si>
    <t>Tnqq</t>
  </si>
  <si>
    <t>SSBT COET JALGAON</t>
  </si>
  <si>
    <t>Nmu</t>
  </si>
  <si>
    <t>vasantshendge2012@gmail.com</t>
  </si>
  <si>
    <t>Very nice,effective.</t>
  </si>
  <si>
    <t>Dr. Shendage Vasant Raghunath</t>
  </si>
  <si>
    <t>New Art's Commerce And Science College Shevgaon,Dist-Ahmednagar414502</t>
  </si>
  <si>
    <t>Human Right's</t>
  </si>
  <si>
    <t>nkhan5638@gmail.com</t>
  </si>
  <si>
    <t>1. How to cure ourselves from covid- 19.
 2. Role of government to provide jobs to jobless persons in an economy.</t>
  </si>
  <si>
    <t>Dr.NISAR AHMAD KHAN</t>
  </si>
  <si>
    <t>PGT (Commerce)</t>
  </si>
  <si>
    <t>LB Public School, ALIGARH</t>
  </si>
  <si>
    <t>How to provide jobs to unemployment youth Or how they start new business again?</t>
  </si>
  <si>
    <t>drrppati11068@gmail.com</t>
  </si>
  <si>
    <t>covid19 effects &amp; How to saffer Indian Eco.</t>
  </si>
  <si>
    <t>Dr.Ravindra Pundlik Patil</t>
  </si>
  <si>
    <t>GET's Arts,Comm.&amp; Sci.College Nagaon</t>
  </si>
  <si>
    <t>Disaster Management.</t>
  </si>
  <si>
    <t>jaiswarankita8@gmail.com</t>
  </si>
  <si>
    <t>1:- effect on tourism , marketing,workers, industrial area
 2:- transport</t>
  </si>
  <si>
    <t>Ankita Vishvambharnath Jaiswar</t>
  </si>
  <si>
    <t>Ankushrao Tope Mahavidyalaya, Jalna</t>
  </si>
  <si>
    <t>After covid -19 education</t>
  </si>
  <si>
    <t>Knowledge enhancement</t>
  </si>
  <si>
    <t>Assistant Statistical Officer</t>
  </si>
  <si>
    <t>Commercial Tax Department</t>
  </si>
  <si>
    <t>How to recover from COVID-19 situation</t>
  </si>
  <si>
    <t>Anilwagh.152@gimal.com</t>
  </si>
  <si>
    <t>Wagh Anil prakash</t>
  </si>
  <si>
    <t>kala mahavidyalaya Nandurghat</t>
  </si>
  <si>
    <t>any</t>
  </si>
  <si>
    <t>Covid 19 effect Busness , Industry Market sector</t>
  </si>
  <si>
    <t>ravindraoudeptsw@gmail.com</t>
  </si>
  <si>
    <t>INSIGHTS INTO TOPICS</t>
  </si>
  <si>
    <t>RAVINDRA REDDY M</t>
  </si>
  <si>
    <t>MEDICAL PSYCHIATRIC SOCIAL WORK</t>
  </si>
  <si>
    <t>OSMANIA UNIVERSITY</t>
  </si>
  <si>
    <t>ANY</t>
  </si>
  <si>
    <t>domanic2008@gmail.com</t>
  </si>
  <si>
    <t>कोरोणा महामारी अर्थशास्त महाप्रभाव है।</t>
  </si>
  <si>
    <t>ALDO DOMANIC MENDEZ</t>
  </si>
  <si>
    <t>Dakshina Barath Hindi Prachara Sabha ,Eranakulam, Kerala</t>
  </si>
  <si>
    <t>हिन्दी साहित्य</t>
  </si>
  <si>
    <t>Social Economy effects</t>
  </si>
  <si>
    <t>patil.yogeshn66@gmail.com</t>
  </si>
  <si>
    <t>A</t>
  </si>
  <si>
    <t>Patil Yogesh Nimba</t>
  </si>
  <si>
    <t>VWS's Arts, Commerce and Science College, Dhule</t>
  </si>
  <si>
    <t>Online teaching</t>
  </si>
  <si>
    <t>narayangadhe123@gmail.com</t>
  </si>
  <si>
    <t>Impact of covid on agriculrure sector. Steps taken to fight against corona</t>
  </si>
  <si>
    <t>Narayan Namdeo Gadhe</t>
  </si>
  <si>
    <t>LVH College, Panchavati, Nashik</t>
  </si>
  <si>
    <t>What is the economic situation in India post covid 19</t>
  </si>
  <si>
    <t>pkm.vbu@gmail.com</t>
  </si>
  <si>
    <t>1.I am a Professor in life science and learnt some badics of economics. 
 2 • I am regularly attending your webinars. 
 Now I can understand Marathi well.</t>
  </si>
  <si>
    <t>Prashant Kumar Mishr</t>
  </si>
  <si>
    <t>Vinoba Bhave University Covi</t>
  </si>
  <si>
    <t>Covid and Nutrition</t>
  </si>
  <si>
    <t>pgmali@gmail.com</t>
  </si>
  <si>
    <t>Contain is very nice and prasangi on was very impressed</t>
  </si>
  <si>
    <t>Assistant professour</t>
  </si>
  <si>
    <t>Svs's Dadasaheb Rawal college,Dondaicha Dist ,Dhule</t>
  </si>
  <si>
    <t>Education problems of rural student</t>
  </si>
  <si>
    <t>sabalenssangamner@gmail.com</t>
  </si>
  <si>
    <t>Effect of Indian Economy
 Effect of Agriculture and Industry</t>
  </si>
  <si>
    <t>Dr.Sabale Namdev Sonu</t>
  </si>
  <si>
    <t>Sangamner College,Sangamner</t>
  </si>
  <si>
    <t>Indian Economy</t>
  </si>
  <si>
    <t>rajbedse2011@gmail.com</t>
  </si>
  <si>
    <t>Effects of govid</t>
  </si>
  <si>
    <t>Dr.Rajdhar Chaitram Bedse</t>
  </si>
  <si>
    <t>Director of physical education &amp;sports</t>
  </si>
  <si>
    <t>Arts Commerce College,Akkalkuwa District Nandurbar</t>
  </si>
  <si>
    <t>V</t>
  </si>
  <si>
    <t>ram.mdesnift@gmail.com</t>
  </si>
  <si>
    <t>New life to old life different covid 19 must change our activities, change our education style, change our economy style, totally change so compulsory we will adoption need.</t>
  </si>
  <si>
    <t>Mr. Rambabu Muppidi</t>
  </si>
  <si>
    <t>Gandhigram university</t>
  </si>
  <si>
    <t>New life adoption every one need.</t>
  </si>
  <si>
    <t>Learn from covid 19
 Learn from e media</t>
  </si>
  <si>
    <t>About online learning</t>
  </si>
  <si>
    <t>sharadbhamare100@gmail.com</t>
  </si>
  <si>
    <t>आर्थिक परीणामांची योग्य मांडणी</t>
  </si>
  <si>
    <t>Bhamare Shashikant Diwan</t>
  </si>
  <si>
    <t>Assistant Prof</t>
  </si>
  <si>
    <t>B.P.Arts, S.M.A.Sci &amp; K.K.C comments College Chalisgaon</t>
  </si>
  <si>
    <t>उपाय योजना</t>
  </si>
  <si>
    <t>sandipkuwar36@gmail.com</t>
  </si>
  <si>
    <t>कोविड19 मुळे कृषी क्षेत्र,पर्यटन,समाज उद्योग बंद,धार्मिक,या क्षेत्रांवर परिणाम झाल्यामुळे अर्थव्यवस्था वर सुद्धा परिणाम
  शेतीप्रधान देश असल्याने शेतीवर जास्त परिणाम</t>
  </si>
  <si>
    <t>Kuwar Sandip Thakur</t>
  </si>
  <si>
    <t>S.g. p.college sakri</t>
  </si>
  <si>
    <t>Covid19 Country Population effects</t>
  </si>
  <si>
    <t>zaidish14@gmail.com</t>
  </si>
  <si>
    <t>How Covid-19 pandemic has effected our economy ,&amp; what initiative to be taken to reduce the effects of this pandemic as much as possible...</t>
  </si>
  <si>
    <t>DR SYED HUSAIN H ZAIDI</t>
  </si>
  <si>
    <t>TES'S ARTS &amp; COMMERCE MAHILA MAHAVIDYALAYA NANDURBAR</t>
  </si>
  <si>
    <t>Covid-19 pandemic &amp; the aspects of on-line teaching</t>
  </si>
  <si>
    <t>rajanisawant63@gmail.com</t>
  </si>
  <si>
    <t>How to overcome the financial situation</t>
  </si>
  <si>
    <t>Dr Rajani Namdeo Sawant</t>
  </si>
  <si>
    <t>MGV'S SPH Mahila Mahavidya Malegaon</t>
  </si>
  <si>
    <t>drmgeography@gmail.com</t>
  </si>
  <si>
    <t>How economy affected because of covid</t>
  </si>
  <si>
    <t>Dr B K Swami</t>
  </si>
  <si>
    <t>D R Mane college Kagal</t>
  </si>
  <si>
    <t>Economy after covid</t>
  </si>
  <si>
    <t>pawar.kamini3@gmail.com</t>
  </si>
  <si>
    <t>How we manage economy in future</t>
  </si>
  <si>
    <t>Kamini Ramdas Pawar</t>
  </si>
  <si>
    <t>Z. P. Nandurbar</t>
  </si>
  <si>
    <t>Anyone</t>
  </si>
  <si>
    <t>subhashrpatil1971@gmail.com</t>
  </si>
  <si>
    <t>Due to covid situation decreases employment opportunities and decreases purchasing power of consumers. There should be need to increase in investment and job opportunities .</t>
  </si>
  <si>
    <t>DR. SUBHASH RAJDHAR PATIL</t>
  </si>
  <si>
    <t>PROFESSOR AND HEAD</t>
  </si>
  <si>
    <t>SNDT WOMEN'S UNIVERSITY, PUNE</t>
  </si>
  <si>
    <t>Impact of COVID on informal sector in Maharashtra</t>
  </si>
  <si>
    <t>Circular flow of income</t>
  </si>
  <si>
    <t>K. A. M. Patil arts,commerce &amp; kai. Annasaheb N. K. Patil science college Pimpalner tal Sakti dist Dhule</t>
  </si>
  <si>
    <t>Covid19</t>
  </si>
  <si>
    <t>Covid 19 is a dangerous disease.
 We want to care ourselves. 
 We want to wear mask and keep social distancing to avoid covid.</t>
  </si>
  <si>
    <t>SNPS KOLLENGODE</t>
  </si>
  <si>
    <t>drdivyashukla31@gmail.com</t>
  </si>
  <si>
    <t>Excellent I learn what is impact of Economy</t>
  </si>
  <si>
    <t>Dr.Divya Shukla</t>
  </si>
  <si>
    <t>Durga College</t>
  </si>
  <si>
    <t>After covid life</t>
  </si>
  <si>
    <t>SHRIDHAR25JAN@GMAIL.COM</t>
  </si>
  <si>
    <t>1.EFFECT OF EDUCATION SYSTEM AND 2.EFFECT OF AGRICULTURAL AREA.</t>
  </si>
  <si>
    <t>SHRIDHAR</t>
  </si>
  <si>
    <t>(Research scholar, Economics) and Department of Management(BBM).</t>
  </si>
  <si>
    <t>A.N.S.COLLEGE BARH PATNA BIHAR</t>
  </si>
  <si>
    <t>EFFECT OF COVID -19 IN RURAL AND URBAN AREA .</t>
  </si>
  <si>
    <t>Covid 19 and indian economy</t>
  </si>
  <si>
    <t>Social effect</t>
  </si>
  <si>
    <t>sujatamote4@gmail.com</t>
  </si>
  <si>
    <t>Economy var jo parinam jhalela ahe apan tyavar ata pudhe kay upay karun tyat sudharana karu shakato</t>
  </si>
  <si>
    <t>Sujata Vishwanath Mote</t>
  </si>
  <si>
    <t>JDMVPS arts commerce and science college jalgaon</t>
  </si>
  <si>
    <t>Covid 19 var upay</t>
  </si>
  <si>
    <t>Profit and loss</t>
  </si>
  <si>
    <t>Trade iff</t>
  </si>
  <si>
    <t>Economic impact, corona</t>
  </si>
  <si>
    <t>Thanks</t>
  </si>
  <si>
    <t>prof.vrushali.kolhe@gmail.com</t>
  </si>
  <si>
    <t>Effect of. Covid19 on the economy Dr d s patil speech Nandurbar</t>
  </si>
  <si>
    <t>VRUSHALI VILAS KOLHE</t>
  </si>
  <si>
    <t>ADPM WOMEN'S COLLEGE Of ART COMMERCE AND HOME SCIENCE JALGAON</t>
  </si>
  <si>
    <t>Effect of economical problem</t>
  </si>
  <si>
    <t>jyotibarh0607@gmail.com</t>
  </si>
  <si>
    <t>effect of rural and urban area.</t>
  </si>
  <si>
    <t>JYOTI KUMARI</t>
  </si>
  <si>
    <t>Librarian cum Teacher</t>
  </si>
  <si>
    <t>SCHOOL OF CREATIVE LEARNING DANAPUR PATNA BIHAR</t>
  </si>
  <si>
    <t>NEW EDUCATION POLICY -2020 (EFFECT ON INDIAN ECONOMY.)</t>
  </si>
  <si>
    <t>dongarsingpawara@yahoo.co.in</t>
  </si>
  <si>
    <t>Prof.Dr.D.L.Pawara</t>
  </si>
  <si>
    <t>S.P.D.M.College,Shirpur Dist.Dhule</t>
  </si>
  <si>
    <t>Any topic</t>
  </si>
  <si>
    <t>Industry and labour Problem great Covid18</t>
  </si>
  <si>
    <t>B.P.Arts,Commerce &amp;Science College,Chalisgaon</t>
  </si>
  <si>
    <t>Ant</t>
  </si>
  <si>
    <t>Asistent professor</t>
  </si>
  <si>
    <t>Late.V U Patil Art And Lat B S Desale Science College Sakri.</t>
  </si>
  <si>
    <t>aajukate@gmail.com</t>
  </si>
  <si>
    <t>Social &amp; economic aspects about covid 19</t>
  </si>
  <si>
    <t>Ajay Vasudeo Kate</t>
  </si>
  <si>
    <t>B.P.Arts,S.M.A Sci. &amp; K.K.C.Comm College, Chalisgaon</t>
  </si>
  <si>
    <t>Rural development</t>
  </si>
  <si>
    <t>mahajanab60@gmail.com</t>
  </si>
  <si>
    <t>Useful and valuable session</t>
  </si>
  <si>
    <t>Dr. Atmaram Bhanji Mahajan</t>
  </si>
  <si>
    <t>Vice Principal</t>
  </si>
  <si>
    <t>prof.anilnikam@gemail.com</t>
  </si>
  <si>
    <t>तळागाळातील लोकावर झालेला आथिर्क परिणाम</t>
  </si>
  <si>
    <t>Anil Prabhakar Nikam</t>
  </si>
  <si>
    <t>Late.M.D.Sisode Arts And Com Collage</t>
  </si>
  <si>
    <t>कोविड 19चा समाज जिवनात झालेला परिणाम</t>
  </si>
  <si>
    <t>Very nice organization and webinar</t>
  </si>
  <si>
    <t>Dr.babasaheb ambedkar Thoughts</t>
  </si>
  <si>
    <t>The resource persons are enriched with knowledge, organization of Webinar is excellent.</t>
  </si>
  <si>
    <t>Chandrakant Nathu Gharate</t>
  </si>
  <si>
    <t>Karm A M Patil Arts Com &amp;Kai Annasaheb N K Patil Sci Sr College Pimpalner Tal Sakri Dist Dhule</t>
  </si>
  <si>
    <t>The topic should be on current situation.</t>
  </si>
  <si>
    <t>How this pandamic situation is affected backbone of any country and what are challenges facing by our entrepreneurs. Throughout the world the economy is affected by COVID-19 and it also has brought some opportunities...</t>
  </si>
  <si>
    <t>Shri Bapusaheb D D Vispute College of Education New Panvel</t>
  </si>
  <si>
    <t>Assessment process during lockdown situation.</t>
  </si>
  <si>
    <t>1) Getting lot knowledge.
 2) informative session for future use.</t>
  </si>
  <si>
    <t>SSPM College Of Pharmacy</t>
  </si>
  <si>
    <t>Digital education is need of future.</t>
  </si>
  <si>
    <t>Living standards are increased after Pandemic.</t>
  </si>
  <si>
    <t>KARM A.M. PATIL AND KAI N.K PATIL COLLEGE PIMPALNER DISTRICT DHULE MAHARASHTRA</t>
  </si>
  <si>
    <t>Social impacts of covid 19</t>
  </si>
  <si>
    <t>Covid 19and economic</t>
  </si>
  <si>
    <t>Tourism</t>
  </si>
  <si>
    <t>anilpatilk1@gmail.com</t>
  </si>
  <si>
    <t>Transporat , Agriculturer</t>
  </si>
  <si>
    <t>ANIL NAVAL PATIL</t>
  </si>
  <si>
    <t>Baliram Patil College Kinwat</t>
  </si>
  <si>
    <t>pullution</t>
  </si>
  <si>
    <t>goldesarjerao@gmail.com</t>
  </si>
  <si>
    <t>Impact of agriculture sector, industrial sectors and other etc.</t>
  </si>
  <si>
    <t>Dr. Sarjerao Gangadhar Golde</t>
  </si>
  <si>
    <t>V. W. S. Arts, Commerce and Science College Dhule</t>
  </si>
  <si>
    <t>Impacts on education</t>
  </si>
  <si>
    <t>jcspradip@gmail.com</t>
  </si>
  <si>
    <t>Very good information</t>
  </si>
  <si>
    <t>Dr. Salunkhe Jayshree chhaganlal</t>
  </si>
  <si>
    <t>Dr. Babashab Ambedkar memorial college of law</t>
  </si>
  <si>
    <t>Political impact</t>
  </si>
  <si>
    <t>saraswathi.voruganti@gmail.com</t>
  </si>
  <si>
    <t>Ms. SARASWATHI VORUGANTI</t>
  </si>
  <si>
    <t>Others</t>
  </si>
  <si>
    <t>As u wish</t>
  </si>
  <si>
    <t>ashokbtamnar@gmail.com</t>
  </si>
  <si>
    <t>उत्तम नियोजन,आर्थिक व्यवस्थेचे सखोल ज्ञान असणारे तज्ञ मार्गदर्शक</t>
  </si>
  <si>
    <t>Shri.Ashok Bhausaheb Tamnar</t>
  </si>
  <si>
    <t>Junior College Teacher</t>
  </si>
  <si>
    <t>Abasaheb Kakade Junior College Shevgaon Tal-Shevgaon Dist-Ahmednagar</t>
  </si>
  <si>
    <t>नवीन शैक्षणिक धोरण 2020</t>
  </si>
  <si>
    <t>chandrakantbansode125@gmail.com</t>
  </si>
  <si>
    <t>1) Covid-19 impact of Economy, 2)like farmers and any business man</t>
  </si>
  <si>
    <t>Chandrakant Mogalrao Bansode</t>
  </si>
  <si>
    <t>Art's, Science and Commerce College Rahata</t>
  </si>
  <si>
    <t>How improve the economy condition next year</t>
  </si>
  <si>
    <t>pyerdlawar@gmail.com</t>
  </si>
  <si>
    <t>Agriculture transport</t>
  </si>
  <si>
    <t>Yerdlawar purushottam murari</t>
  </si>
  <si>
    <t>Jr.lecture</t>
  </si>
  <si>
    <t>Baliram patil college kinwat</t>
  </si>
  <si>
    <t>Populatation</t>
  </si>
  <si>
    <t>sohamchate123@gmial.com</t>
  </si>
  <si>
    <t>Transporat ,Agriculturer</t>
  </si>
  <si>
    <t>Dnyaneshwar Tukaram chate</t>
  </si>
  <si>
    <t>B.p.collage.kinwat</t>
  </si>
  <si>
    <t>Pullutio</t>
  </si>
  <si>
    <t>Indian Economy Policy</t>
  </si>
  <si>
    <t>Jr.College Teacher (Research Scholar)</t>
  </si>
  <si>
    <t>Arts &amp; Science Junior College Joganipada,Tal &amp; Dist - Nandurbar</t>
  </si>
  <si>
    <t>कोविड 19 मधील सामान्य लोकांचे जीवनमान.</t>
  </si>
  <si>
    <t>takoledlndb@gmail.com</t>
  </si>
  <si>
    <t>Impact of covid19 on Employment</t>
  </si>
  <si>
    <t>Prof. Dattu Laxman Takole</t>
  </si>
  <si>
    <t>TESs Mahila Mahavidyalaya, Nandurbar</t>
  </si>
  <si>
    <t>Impact of covid19 on Business</t>
  </si>
  <si>
    <t>Economic Policy</t>
  </si>
  <si>
    <t>V.V.MS Arts and Commerce College Akkalkuwa Dist-Nandurbar</t>
  </si>
  <si>
    <t>Economic development</t>
  </si>
  <si>
    <t>We have to take care about ourselves.</t>
  </si>
  <si>
    <t>H&amp;S</t>
  </si>
  <si>
    <t>Trends about present situation.</t>
  </si>
  <si>
    <t>We need to take care of ourselves.
 With out depending upon the Government.</t>
  </si>
  <si>
    <t>sarpaklengrongphar@gmail.com</t>
  </si>
  <si>
    <t>Economic of India.</t>
  </si>
  <si>
    <t>Sarpakleng Rongphar</t>
  </si>
  <si>
    <t>TDC 6th Semester</t>
  </si>
  <si>
    <t>Diphu Government College</t>
  </si>
  <si>
    <t>Youth empowerment</t>
  </si>
  <si>
    <t>patilsnehal2305@gmail.com</t>
  </si>
  <si>
    <t>Understand social and economical side effects</t>
  </si>
  <si>
    <t>Ravindra Bhikanrao Patil</t>
  </si>
  <si>
    <t>Associated professor</t>
  </si>
  <si>
    <t>Mahila mahavidyalaya nandurbar</t>
  </si>
  <si>
    <t>Covid-19</t>
  </si>
  <si>
    <t>pratapsurendra83@gmail.com</t>
  </si>
  <si>
    <t>Economical Problem</t>
  </si>
  <si>
    <t>SURENDRA PRATAP</t>
  </si>
  <si>
    <t>A.R.S. B.ED. COLLEGE BOKARO JHARKHAND</t>
  </si>
  <si>
    <t>Gender enequality</t>
  </si>
  <si>
    <t>ysurendra047@gmail.com</t>
  </si>
  <si>
    <t>RUBEE YADAV</t>
  </si>
  <si>
    <t>Mini Aganbari Karyakarti</t>
  </si>
  <si>
    <t>BAL VIKASH PARIYOJANA ADHIKARI JAUNPUR</t>
  </si>
  <si>
    <t>Ur wish</t>
  </si>
  <si>
    <t>Precautions to utilize money properly</t>
  </si>
  <si>
    <t>Post covid how to boost up economy</t>
  </si>
  <si>
    <t>All points are excellent</t>
  </si>
  <si>
    <t>Covid</t>
  </si>
  <si>
    <t>josephearnest025@gmail.com</t>
  </si>
  <si>
    <t>JAVVADI EARNEST JOSEPH</t>
  </si>
  <si>
    <t>Kakatiya Institute of Technology and Science, Warangal</t>
  </si>
  <si>
    <t>Computer Science</t>
  </si>
  <si>
    <t>sanjayr760@gmail.com</t>
  </si>
  <si>
    <t>Covid19 -Efect on International business, agriculture &amp; tourism</t>
  </si>
  <si>
    <t>rankhambe sanjay bhanudas</t>
  </si>
  <si>
    <t>Vaidyanath College,ParliV.</t>
  </si>
  <si>
    <t>Effect on Industrial Economy</t>
  </si>
  <si>
    <t>arunpatil927@gmail.com</t>
  </si>
  <si>
    <t>Very effective and useful session</t>
  </si>
  <si>
    <t>Dr Arun Ukha Patil</t>
  </si>
  <si>
    <t>VVM's Arts and commerce College Akkalkuwa</t>
  </si>
  <si>
    <t>wayaseshamrav@rediffmail.com</t>
  </si>
  <si>
    <t>Economic discipline,Social averness</t>
  </si>
  <si>
    <t>Dr.Shamrao Bhagawan Wayase</t>
  </si>
  <si>
    <t>G.T.Patil College Nandurbar</t>
  </si>
  <si>
    <t>Budgetry Policy on covid 19</t>
  </si>
  <si>
    <t>pratibhadhake8@gmail.com</t>
  </si>
  <si>
    <t>New technology,new oppourtunity</t>
  </si>
  <si>
    <t>Dr.Pratibha Bhaskar Dhake</t>
  </si>
  <si>
    <t>Smt.G.G.Khadse College.Muktainagar</t>
  </si>
  <si>
    <t>Health</t>
  </si>
  <si>
    <t>Effects of covid</t>
  </si>
  <si>
    <t>Mrs S.Sunitha</t>
  </si>
  <si>
    <t>gautampatekar18@gmail.com</t>
  </si>
  <si>
    <t>Indian economy most depends upon agriculture so more attention towards this aspects give.</t>
  </si>
  <si>
    <t>Dr. Gautam Patekar</t>
  </si>
  <si>
    <t>Matsyodari Arts and Science College Ranjani</t>
  </si>
  <si>
    <t>Most relevant to burning issues such as reservation policy</t>
  </si>
  <si>
    <t>jyotiwakode1989@gmail.com</t>
  </si>
  <si>
    <t>Impact of covid 19 on social sector..</t>
  </si>
  <si>
    <t>Dr. Jyoti Sahaadeo Wakode</t>
  </si>
  <si>
    <t>Vidya Vikas Mandal'S. G. Patil College Sakri.</t>
  </si>
  <si>
    <t>.....</t>
  </si>
  <si>
    <t>renukadas.bonnar@gmail.com</t>
  </si>
  <si>
    <t>1. Covid 19 and it's impact on agricultural, industrial service sector
 2. Covid 19 it's impact on society, marriage institution .</t>
  </si>
  <si>
    <t>Dr. Renukadas Yashwant Bonar</t>
  </si>
  <si>
    <t>Punyashlok Ahilyadevi Holkar Mahavidyalaya Ranisawargaon</t>
  </si>
  <si>
    <t>Post covid life</t>
  </si>
  <si>
    <t>1.Causes and effects of covid-19 .
 2.How to control covid-19.Suggestions</t>
  </si>
  <si>
    <t>Dr. NIDAR AHMAD KHAN</t>
  </si>
  <si>
    <t>LB Public School, Aligarh</t>
  </si>
  <si>
    <t>Role og government to control covid-19</t>
  </si>
  <si>
    <t>shankarayyak@gmail.com</t>
  </si>
  <si>
    <t>INDIA Economic &amp;development</t>
  </si>
  <si>
    <t>KALLIMATH SHANKARAYYA KARABASAYYA</t>
  </si>
  <si>
    <t>Gramin( Art's,Comm &amp;Science) Mahavidyalaya Vasantnagar Mukhed Dist Nanded</t>
  </si>
  <si>
    <t>Covid 19&amp; Economic system</t>
  </si>
  <si>
    <t>Economy &amp; Covid</t>
  </si>
  <si>
    <t>TSS Smt. V. U. Patil Arts &amp; Late Dr. B. S. Desale Science College, Sakri Dist. Dhule</t>
  </si>
  <si>
    <t>rajendrashegokar@gmail.com</t>
  </si>
  <si>
    <t>Agriculture is only one sector to release economy from crisis</t>
  </si>
  <si>
    <t>Shegokar Rajendra Ramesh</t>
  </si>
  <si>
    <t>Department of Geography Dr.B.A.M. University Aurangabad</t>
  </si>
  <si>
    <t>Most relevant to burning issues like as reservation or women empowerment</t>
  </si>
  <si>
    <t>Massive impact of covid-19 on Economy</t>
  </si>
  <si>
    <t>Asistant-Professor</t>
  </si>
  <si>
    <t>Uttamrao Patil College,Dahi vel,Tal-Sakri,Dist-Dhule</t>
  </si>
  <si>
    <t>Covid-19 Impacts of Economy</t>
  </si>
  <si>
    <t>Due to pandemic covidd Indian economy badly affected</t>
  </si>
  <si>
    <t>Environmental awareness</t>
  </si>
  <si>
    <t>vijayprem242@gmail.com</t>
  </si>
  <si>
    <t>the basic economic system and during crises</t>
  </si>
  <si>
    <t>CH VIJAY KUMAR</t>
  </si>
  <si>
    <t>PLAN FOR THE ACADEMICS AND ROLE OF A TEACHER COVID-19</t>
  </si>
  <si>
    <t>drchandankaran@gmail.com</t>
  </si>
  <si>
    <t>Very informative and useful</t>
  </si>
  <si>
    <t>Dr. Chandan Karan</t>
  </si>
  <si>
    <t>SACT 1 Lecturer</t>
  </si>
  <si>
    <t>Seva Bharati Mahavidyalaya</t>
  </si>
  <si>
    <t>Sustainable development</t>
  </si>
  <si>
    <t>umamaitykaran17@gmail.com</t>
  </si>
  <si>
    <t>Good and informative</t>
  </si>
  <si>
    <t>Uma Maity Karan</t>
  </si>
  <si>
    <t>Project coordinator SAG-KP</t>
  </si>
  <si>
    <t>Government of West Bengal</t>
  </si>
  <si>
    <t>Agricultural development</t>
  </si>
  <si>
    <t>masal1976@gmail.com</t>
  </si>
  <si>
    <t>Nigative impact of covid 19 on Indian economy but need of 
 Positive thinking for economic development in future</t>
  </si>
  <si>
    <t>Dr. Masal Nandkumar Sidu</t>
  </si>
  <si>
    <t>Asisstant Professor</t>
  </si>
  <si>
    <t>R. B. Madkholkar Mahavidyalaya, Chandgad</t>
  </si>
  <si>
    <t>Impact of covid 19 on indian farmar &amp; middle class people</t>
  </si>
  <si>
    <t>kishanvarma5310@gmail.com</t>
  </si>
  <si>
    <t>Kishan Shamlal Varma</t>
  </si>
  <si>
    <t>Atmaram baliram patil college behed tal.sakri dist.dhule</t>
  </si>
  <si>
    <t>Very informative for this lecture</t>
  </si>
  <si>
    <t>VVMs S. G. Patil Arts Science and Commerce College Sakri, Dist- Dhule</t>
  </si>
  <si>
    <t>Transportation , Economic factors</t>
  </si>
  <si>
    <t>Prof.Dilip Somajya Kuwar</t>
  </si>
  <si>
    <t>Smt.v.u.patil Arts &amp; Lats Dr.B.S.Desle science college sakti Dist Dhule</t>
  </si>
  <si>
    <t>Efects of Covid-19 on education system</t>
  </si>
  <si>
    <t>patilusha658@gmail.com</t>
  </si>
  <si>
    <t>Covid19;'Economical</t>
  </si>
  <si>
    <t>Prof. Usha sukdeo Patil</t>
  </si>
  <si>
    <t>R.c.patel D.ed. college Shirpur Dist .Dhule</t>
  </si>
  <si>
    <t>How to reform economy</t>
  </si>
  <si>
    <t>Smt.V.U.Patil Arts and Late Dr.B.S. Desale Science College,Sakri</t>
  </si>
  <si>
    <t>Covid-19 and it's impact on family life</t>
  </si>
  <si>
    <t>hemlatapatil1125@gmail.com</t>
  </si>
  <si>
    <t>1) Thoughts of gandhi
 2) Effect of covid on economy</t>
  </si>
  <si>
    <t>Mrs. Hemlata Vasantrao Patil</t>
  </si>
  <si>
    <t>R.C.Patel D.ed College,Shirpur</t>
  </si>
  <si>
    <t>Covid effect on education</t>
  </si>
  <si>
    <t>Effect of Vivid 19 in Economics</t>
  </si>
  <si>
    <t>Dr. Balu Laxman Rathod</t>
  </si>
  <si>
    <t>Kankavli College,Kankavli,Dist-Sindhudurg</t>
  </si>
  <si>
    <t>Research</t>
  </si>
  <si>
    <t>sunitagore07@gmail.com</t>
  </si>
  <si>
    <t>Effects on Economics and Society</t>
  </si>
  <si>
    <t>Dr.Sunita Tukaram Rathod</t>
  </si>
  <si>
    <t>Shri Sarswati College Of social work Washim</t>
  </si>
  <si>
    <t>Mental health</t>
  </si>
  <si>
    <t>Decrease the economic condition
 How to overcome these problems</t>
  </si>
  <si>
    <t>Vidyabharati Jr. College, Shelu bazar</t>
  </si>
  <si>
    <t>Problems and solutions</t>
  </si>
  <si>
    <t>Dr. M. SYED IBRAHIM. Ph.D., History</t>
  </si>
  <si>
    <t>An Employee Ramanathapuram</t>
  </si>
  <si>
    <t>Ràmanathapuram District</t>
  </si>
  <si>
    <t>neetachordiya1207@gmail.com</t>
  </si>
  <si>
    <t>Positive Attitude,Information given by Principal .Patil Sir,Arrangementioned Of the Subject</t>
  </si>
  <si>
    <t>Neeta Rajendra chordiya</t>
  </si>
  <si>
    <t>Smt P.k.kotecha mahila mahavidhyalaya, Bsl</t>
  </si>
  <si>
    <t>abhijitbhamare2@gmail.com</t>
  </si>
  <si>
    <t>msukamal@gmail.com</t>
  </si>
  <si>
    <t>Covid 19 Effect on economy</t>
  </si>
  <si>
    <t>Dr. Sukamal Maity</t>
  </si>
  <si>
    <t>SACT Category - I</t>
  </si>
  <si>
    <t>Narajole Raj College</t>
  </si>
  <si>
    <t>Any things</t>
  </si>
  <si>
    <t>sumitharinz01@gmail.com</t>
  </si>
  <si>
    <t>rate of unemployment rose and mostly effected the education system</t>
  </si>
  <si>
    <t>Sumitha A.M</t>
  </si>
  <si>
    <t>student teacher</t>
  </si>
  <si>
    <t>Avila college of education</t>
  </si>
  <si>
    <t>uses of technology in teaching</t>
  </si>
  <si>
    <t>abhaybhavsar1986@gmail.com</t>
  </si>
  <si>
    <t>Mr. Abhay Surendra Bhavsar</t>
  </si>
  <si>
    <t>Assi. Professor</t>
  </si>
  <si>
    <t>VES's Sarvajanik Arts And Comm. College, Visarwadi</t>
  </si>
  <si>
    <t>dkuwar353@gmai.com</t>
  </si>
  <si>
    <t>Transportation</t>
  </si>
  <si>
    <t>Prof.Dilip somajya kuwar</t>
  </si>
  <si>
    <t>Smt.v.u.patil Arts &amp; lats Dr.B.S.Desle science college sajri dist dhule</t>
  </si>
  <si>
    <t>Effect of covid- 19 on education system</t>
  </si>
  <si>
    <t>sanjayapurva46@gmail.com</t>
  </si>
  <si>
    <t>Effect of economic and covid-19</t>
  </si>
  <si>
    <t>Dr. Sanjay Bhaskar Kadam</t>
  </si>
  <si>
    <t>Shirdi Sai Rural Institutes Art's Science and Commerce College Rahata Tal Rahata Dist Ahmednagar Maharashtra</t>
  </si>
  <si>
    <t>Indian economy</t>
  </si>
  <si>
    <t>How do empact of Covid-19 to economy</t>
  </si>
  <si>
    <t>Smt. V. U. Patil Arts And Late Dr. B. S. Desale Science College Sakri, Tal. Sakri, Dist. Dhule.</t>
  </si>
  <si>
    <t>No Comments.</t>
  </si>
  <si>
    <t>deepak.buktare@rediffmail.com</t>
  </si>
  <si>
    <t>Economical effect and social effect of Covid-19 on the Economy</t>
  </si>
  <si>
    <t>Dr.Buktare Deepak Mohanrao</t>
  </si>
  <si>
    <t>Jalna College of Social Work,Jalna.</t>
  </si>
  <si>
    <t>Effects of Covid-19 on rural Economy"</t>
  </si>
  <si>
    <t>yrsawant90@gmail.com</t>
  </si>
  <si>
    <t>YUVRAJ RAGHUNATH SAWANT</t>
  </si>
  <si>
    <t>Z P SCHOOL BHAMER TAL SAKRI</t>
  </si>
  <si>
    <t>As u wish
 Which is neccessary</t>
  </si>
  <si>
    <t>ahirraotejal9996@gmail.com</t>
  </si>
  <si>
    <t>Economy</t>
  </si>
  <si>
    <t>Tejal arun ahirrao</t>
  </si>
  <si>
    <t>KBCNMU</t>
  </si>
  <si>
    <t>Politics in covid 19</t>
  </si>
  <si>
    <t>baisanesharad058@gmail.com</t>
  </si>
  <si>
    <t>National income flow defect by covid. Inflation &amp;u natural deficit.</t>
  </si>
  <si>
    <t>Baisane sharad pandit</t>
  </si>
  <si>
    <t>Asst.prof.</t>
  </si>
  <si>
    <t>Sjmsm college khapar</t>
  </si>
  <si>
    <t>New education policy</t>
  </si>
  <si>
    <t>Nice Presentation
 No Technical Prolem</t>
  </si>
  <si>
    <t>Agricultural Economy</t>
  </si>
  <si>
    <t>ranjanachochande@gmail.com</t>
  </si>
  <si>
    <t>Covid effect product.</t>
  </si>
  <si>
    <t>prof.Ranjana Uttamrao Chochande</t>
  </si>
  <si>
    <t>Assistent Profeser</t>
  </si>
  <si>
    <t>B.S.S.Arts Science Commerce College Makni Tq. Lohara Dist. Osmanabad</t>
  </si>
  <si>
    <t>Agriculture product</t>
  </si>
  <si>
    <t>Late Annasaheb Art Science College Mhasadi Tal-sakri Dist-Dhule</t>
  </si>
  <si>
    <t>Covid 19 pandemic on Indian economy</t>
  </si>
  <si>
    <t>spm.geo@gmail.com</t>
  </si>
  <si>
    <t>Economic impact and sectoral development by the effect of Covid19</t>
  </si>
  <si>
    <t>Dr. Shakti Pada Mandal</t>
  </si>
  <si>
    <t>Researcher</t>
  </si>
  <si>
    <t>Visva-Bharati University, Santiniketan</t>
  </si>
  <si>
    <t>Social and Environmental impact of Covid 19</t>
  </si>
  <si>
    <t>j.mali251@yahoo.com</t>
  </si>
  <si>
    <t>1) भारतीय अर्थव्यवस्था ही ग्रामीण क्षेत्रावर आधारित आहे, 
 2) भारतीय अर्थ व्यवस्थेला चालना देण्यासाठी ग्राम विकास महत्वपूर्ण भूमिका बजावेल,</t>
  </si>
  <si>
    <t>Prof. Jitendra Ananda Mali.</t>
  </si>
  <si>
    <t>Late. Nhanabhau M. T. Patil Arts College, Marwad</t>
  </si>
  <si>
    <t>Covid-19 and Educational Institutions.</t>
  </si>
  <si>
    <t>madhudesale1970@gmail.com</t>
  </si>
  <si>
    <t>Cover.Economics</t>
  </si>
  <si>
    <t>Dr.Madhukar Atmaram Desale</t>
  </si>
  <si>
    <t>T.E.S.Mahila College Nandurbar</t>
  </si>
  <si>
    <t>manichaudhari70@gmail.com</t>
  </si>
  <si>
    <t>1) how market has slow down
 2) how GDP was affected</t>
  </si>
  <si>
    <t>Smt. Manisha vasudev chaudhari</t>
  </si>
  <si>
    <t>Assistant.professor</t>
  </si>
  <si>
    <t>Smt.H.R.Patel Arts Mahila College shirur dist dhule</t>
  </si>
  <si>
    <t>Any other</t>
  </si>
  <si>
    <t>ashabitamboli0392@gmail.com</t>
  </si>
  <si>
    <t>Tamboli ashabi chandpasha</t>
  </si>
  <si>
    <t>....,</t>
  </si>
  <si>
    <t>shivramvasave66@gmail.com</t>
  </si>
  <si>
    <t>Dificulties in Growth impact on indian economy</t>
  </si>
  <si>
    <t>S.S.Vasave</t>
  </si>
  <si>
    <t>S.P.D.M College Shirpur Dist.Dhule</t>
  </si>
  <si>
    <t>Effect of covid-19 on employment</t>
  </si>
  <si>
    <t>yogeshsonawane2180@gmail.com</t>
  </si>
  <si>
    <t>Economy planning</t>
  </si>
  <si>
    <t>YOGESH SAMBHAJIRAO SONAWANE</t>
  </si>
  <si>
    <t>rameshpawara8476@gmail.com</t>
  </si>
  <si>
    <t>Good lecture</t>
  </si>
  <si>
    <t>Ramesh Tanya Pawara</t>
  </si>
  <si>
    <t>D M ESS Arts and Science College Amalner District Jalgaon</t>
  </si>
  <si>
    <t>Social problems</t>
  </si>
  <si>
    <t>gajhansds@gmail.com</t>
  </si>
  <si>
    <t>Economy and relevant business</t>
  </si>
  <si>
    <t>Professor Dr. Gajhans Dadasaheb Sudamrao</t>
  </si>
  <si>
    <t>MSS' Ankushrao Tope College, Jalna</t>
  </si>
  <si>
    <t>Economy and slow down</t>
  </si>
  <si>
    <t>Indian economic structure &amp;development</t>
  </si>
  <si>
    <t>New &amp;latest topics</t>
  </si>
  <si>
    <t>g.sanjayjee@gmail.com</t>
  </si>
  <si>
    <t>Rural development and problem of row materials</t>
  </si>
  <si>
    <t>Dr. Sanjay Sadashiv Gaikwad</t>
  </si>
  <si>
    <t>Professor and HOD</t>
  </si>
  <si>
    <t>M.H.Mahadik Arts and Commerce College, Modnimb</t>
  </si>
  <si>
    <t>Economy development of rural area</t>
  </si>
  <si>
    <t>1.Causes and effects of covid-19.
 2. How to minimise covid-19.</t>
  </si>
  <si>
    <t>Dr. NISAR AHMAD KHAN</t>
  </si>
  <si>
    <t>Role of government to control covid-19.</t>
  </si>
  <si>
    <t>dv.bhosale@tccollege.org</t>
  </si>
  <si>
    <t>Economic factors and covid impact</t>
  </si>
  <si>
    <t>Devidas Vijay Bhosale</t>
  </si>
  <si>
    <t>Tuljaram Chaturchand College Baramati</t>
  </si>
  <si>
    <t>rupalikondekar1@gmail.com</t>
  </si>
  <si>
    <t>1.Overall Economic Effects of COVID-19 on our country, states...upto villages.... understood from this webinar.
 2. Effects on Manufacturing Industries during the Times of COVID-19 Pandemic... understood from this webinar.</t>
  </si>
  <si>
    <t>Rupali Mahavir Kondekar</t>
  </si>
  <si>
    <t>Dr. B.A.M.U, Aurangabad</t>
  </si>
  <si>
    <t>Women's Physical and Mental condition in the times of COVID-19 Pandemic</t>
  </si>
  <si>
    <t>१)कृषी क्षेत्रावर परिणाम
 २) समाजावर परीणाम</t>
  </si>
  <si>
    <t>Prof.Kuwar Dilip Somajya</t>
  </si>
  <si>
    <t>Proffesor</t>
  </si>
  <si>
    <t>Vimalbai college sakri</t>
  </si>
  <si>
    <t>Covid19 मुळे समाजावर झालेला परिणाम</t>
  </si>
  <si>
    <t>sandipkuwar19dec@gmail.com</t>
  </si>
  <si>
    <t>उद्योगावर परिणाम मूळे अर्थव्यवस्थेत परिणाम</t>
  </si>
  <si>
    <t>Smt.vimalbai college sakri</t>
  </si>
  <si>
    <t>96576 77823</t>
  </si>
  <si>
    <t>Covi19 मुळे मजुरांवर झालेला परिणाम</t>
  </si>
  <si>
    <t>Effects of covid19 on economy 
 Economy</t>
  </si>
  <si>
    <t>Dr. Anil Dharmaraj Kakuste</t>
  </si>
  <si>
    <t>Assistant Lecturer</t>
  </si>
  <si>
    <t>V. U. Patil College, Sakri</t>
  </si>
  <si>
    <t>Effects of Covid19</t>
  </si>
  <si>
    <t>812ashomkar@gmail.com</t>
  </si>
  <si>
    <t>Extra Knowledge, Update Information</t>
  </si>
  <si>
    <t>Dr. Ashish Shivram Jadhav</t>
  </si>
  <si>
    <t>Shikshanmaharshi Dr. Bapuji Salunkhe College, Miraj, Dist. Sangli, MH</t>
  </si>
  <si>
    <t>Changing Trends Economy</t>
  </si>
  <si>
    <t>bjain3284@gmail.com</t>
  </si>
  <si>
    <t>Sev of covid19</t>
  </si>
  <si>
    <t>Dr.B.K.Jain</t>
  </si>
  <si>
    <t>M.B.Patel College Salekasa</t>
  </si>
  <si>
    <t>Covid 19 effect of economic</t>
  </si>
  <si>
    <t>patildilip482@yahoo.in</t>
  </si>
  <si>
    <t>Very well known about Present scenario</t>
  </si>
  <si>
    <t>Pri.Dr.Dilip Sahebrao Patil</t>
  </si>
  <si>
    <t>Tribal Education Society's Art's,Commerce and Science Mahila Mahavidyalaya Nandurbar Dist.Nandurbar</t>
  </si>
  <si>
    <t>As per pannal decision</t>
  </si>
  <si>
    <t>archanajain7798@gmail.com</t>
  </si>
  <si>
    <t>Dr.Archana B Jain</t>
  </si>
  <si>
    <t>NMD College Gondia</t>
  </si>
  <si>
    <t>आर्थिक, सामाजिक आणि आर्थिकतर परिनानामांचा सविस्तर उहापोह झाला</t>
  </si>
  <si>
    <t>Smt Mangala jagannath Patil</t>
  </si>
  <si>
    <t>Educator</t>
  </si>
  <si>
    <t>R C Patel Ded college Shirpur Dist Dhule Maharashtra</t>
  </si>
  <si>
    <t>vilasp2747@gmail.com</t>
  </si>
  <si>
    <t>About economy, Good information</t>
  </si>
  <si>
    <t>Dr. Vilas Vasantrao Patil</t>
  </si>
  <si>
    <t>TES'S Mahila Mahavidyalaya Nandurbar</t>
  </si>
  <si>
    <t>Black money</t>
  </si>
  <si>
    <t>Effect of Covid 19 &amp; Economic development</t>
  </si>
  <si>
    <t>Effect of Covid 19</t>
  </si>
  <si>
    <t>sunilpatil197531@gmail.com</t>
  </si>
  <si>
    <t>Real and right information</t>
  </si>
  <si>
    <t>Sunil zulal Patil</t>
  </si>
  <si>
    <t>Z.p.school Eaklahre tal-Amalner dist-Jalgoan</t>
  </si>
  <si>
    <t>Covid-19 Che education varche effect</t>
  </si>
  <si>
    <t>Nice.Efective.</t>
  </si>
  <si>
    <t>Dr.Shendage Vasant Raghunath</t>
  </si>
  <si>
    <t>New Art's Cmmerce &amp; Science College Shevgaon.Dist-Ahmednagar414502</t>
  </si>
  <si>
    <t>Sant sahitya</t>
  </si>
  <si>
    <t>auc24037@gmail.com</t>
  </si>
  <si>
    <t>About farmer</t>
  </si>
  <si>
    <t>MR. ABED UBED CHAUS</t>
  </si>
  <si>
    <t>Office Suprintendent</t>
  </si>
  <si>
    <t>J.B.S.P.M'd Arts and Science College Patoda Dist Beed</t>
  </si>
  <si>
    <t>About production</t>
  </si>
  <si>
    <t>Nice.very effective.</t>
  </si>
  <si>
    <t>New Art's Commerce &amp; Science College Shevgaon Dist-Ahmednagar.</t>
  </si>
  <si>
    <t>The economy needs to balance</t>
  </si>
  <si>
    <t>India and control over the economy</t>
  </si>
  <si>
    <t>Economically effect</t>
  </si>
  <si>
    <t>Dr Sanjay Bhaskar Kadam</t>
  </si>
  <si>
    <t>Economical effect</t>
  </si>
  <si>
    <t>rajangam.phd@gmail.com</t>
  </si>
  <si>
    <t>Economy, development,social, Culture etc</t>
  </si>
  <si>
    <t>Dr.S.Rajangam</t>
  </si>
  <si>
    <t>Guest Faculty</t>
  </si>
  <si>
    <t>The Gandhigram Rural Institute Deemed to be University ,Gandhigram ,Dindigul</t>
  </si>
  <si>
    <t>Tribal health and economic conditions</t>
  </si>
  <si>
    <t>arumugagandhi@gmail.com</t>
  </si>
  <si>
    <t>Stabilizing economy; economic growth</t>
  </si>
  <si>
    <t>Dr. E.ARUMUGA GANDHI</t>
  </si>
  <si>
    <t>FACULTY</t>
  </si>
  <si>
    <t>THE GANDHIGRAM RURAL INSTITUTE-DEEMED TO BE UNIVERSITY</t>
  </si>
  <si>
    <t>COVID-19 and Industries</t>
  </si>
  <si>
    <t>vijayanchali@gmail.com</t>
  </si>
  <si>
    <t>Health, Economy and Society</t>
  </si>
  <si>
    <t>Dr. S.S. VIJAYANCHALI</t>
  </si>
  <si>
    <t>Health and Economy</t>
  </si>
  <si>
    <t>Nice . Effective.</t>
  </si>
  <si>
    <t>New Art's Commerce &amp; Science College Shevgaon.Dist-Ahmednagar</t>
  </si>
  <si>
    <t>Sant Sahitya</t>
  </si>
  <si>
    <t>Webinar Dt.02/08/2020 Title Of Webinar- Inpact of Covid-19 on Education</t>
  </si>
  <si>
    <t>ajitsingmakwana@ymail.com</t>
  </si>
  <si>
    <t>Amazing information</t>
  </si>
  <si>
    <t>MAKWANA AJITKUMAR MANSINGJI</t>
  </si>
  <si>
    <t>Ph.D Scholar</t>
  </si>
  <si>
    <t>Indian Institute of Teacher Education</t>
  </si>
  <si>
    <t>Education research</t>
  </si>
  <si>
    <t>kapse.mta2004@gmail.com</t>
  </si>
  <si>
    <t>Mr SANDEEP R KAPSE</t>
  </si>
  <si>
    <t>Research Associate and Professor CHB</t>
  </si>
  <si>
    <t>Department of Tourism Administration Dr BAMU Aurangabad</t>
  </si>
  <si>
    <t>janhavimali99@gmail.com</t>
  </si>
  <si>
    <t>Janhavi Ganesh Mali</t>
  </si>
  <si>
    <t>Maharshi Dayanand College</t>
  </si>
  <si>
    <t>How to develop discipline and personality</t>
  </si>
  <si>
    <t>vlimbachia1982@gmail.com</t>
  </si>
  <si>
    <t>Interaction with students,learning activities</t>
  </si>
  <si>
    <t>MRS VAISHALI RAKESH LIMBACHIA</t>
  </si>
  <si>
    <t>SENIOR TEACHER IN HIGH SCHOOL</t>
  </si>
  <si>
    <t>RAMJI ASSAR VIDYALAYA HIGH SCHOOL</t>
  </si>
  <si>
    <t>Online learning activities</t>
  </si>
  <si>
    <t>dgovindnarayan@gmail.com</t>
  </si>
  <si>
    <t>Very informative&amp; fruitful session</t>
  </si>
  <si>
    <t>GOVIND NARAYAN DUBEY</t>
  </si>
  <si>
    <t>H C PG COLLEGE VARANASI</t>
  </si>
  <si>
    <t>Independence day celebration in covid19</t>
  </si>
  <si>
    <t>padmakartatale487@gmail.com</t>
  </si>
  <si>
    <t>It's very good</t>
  </si>
  <si>
    <t>TATALE PADMAKAR BALIRAM</t>
  </si>
  <si>
    <t>VITTHALRAO PATIL MAHAVIDYALAYA, KALE</t>
  </si>
  <si>
    <t>arifshaikhnm@gmail.com</t>
  </si>
  <si>
    <t>Dr. Mohammad Arif Shaikh</t>
  </si>
  <si>
    <t>Director of Physical Education and sports</t>
  </si>
  <si>
    <t>Kohinoor Arts Commerce and Science College Khuldabad</t>
  </si>
  <si>
    <t>sandipsemilo@gmail.com</t>
  </si>
  <si>
    <t>Very much knowledge</t>
  </si>
  <si>
    <t>Mr. Sandip Mandale</t>
  </si>
  <si>
    <t>Degree College of Physical Education Amaravati</t>
  </si>
  <si>
    <t>angelmona369@gmail.com</t>
  </si>
  <si>
    <t>MOHSINA KHANUM</t>
  </si>
  <si>
    <t>SHARNBASVA UNIVERSITY KALABURAGI</t>
  </si>
  <si>
    <t>sgcexpert@gmail.com</t>
  </si>
  <si>
    <t>It's valuable information</t>
  </si>
  <si>
    <t>Dr. Sudhir Govindrao Chirde</t>
  </si>
  <si>
    <t>Arts Commerce and Science College Maregaon</t>
  </si>
  <si>
    <t>sanjuktabanerjee88@gmail.com</t>
  </si>
  <si>
    <t>Ms SANJUKTA CHATTERJEE</t>
  </si>
  <si>
    <t>Dr H R Gajwani College of Education</t>
  </si>
  <si>
    <t>Gender Sexuality and Politics</t>
  </si>
  <si>
    <t>Very Nice Sir</t>
  </si>
  <si>
    <t>kalpanalangote.3.7@gmail.com</t>
  </si>
  <si>
    <t>Overall point 👌</t>
  </si>
  <si>
    <t>Dr. Kalpana Suresh Aurange</t>
  </si>
  <si>
    <t>Assisstent Profeser</t>
  </si>
  <si>
    <t>SVB's Saraswarhi College of Education and Research Dombivali East</t>
  </si>
  <si>
    <t>Education Policy 2020</t>
  </si>
  <si>
    <t>pbmdmukh@gmail.com</t>
  </si>
  <si>
    <t>Sense of mind and control on work</t>
  </si>
  <si>
    <t>Deshmukh Pandurang Bappasaheb</t>
  </si>
  <si>
    <t>Jijamata college of Science and Arts Bhende</t>
  </si>
  <si>
    <t>Anger management</t>
  </si>
  <si>
    <t>Use neccessory Tools of online education</t>
  </si>
  <si>
    <t>Associate Professor in Economics</t>
  </si>
  <si>
    <t>Gajmal Tulshiram Patil Arts Commerce and Science College Nandurbar</t>
  </si>
  <si>
    <t>Tribal issues</t>
  </si>
  <si>
    <t>Z. B. Patil college Deopur, Dhule</t>
  </si>
  <si>
    <t>ravichavan3264@rediffmail.com</t>
  </si>
  <si>
    <t>Prof Ravi Kishanrao Chavan</t>
  </si>
  <si>
    <t>Saraswati Sangeet Kala Mahavidyalaya Latur</t>
  </si>
  <si>
    <t>Library Science</t>
  </si>
  <si>
    <t>Pendiamic education,kovic 19</t>
  </si>
  <si>
    <t>chavarearchana7@gmail.com</t>
  </si>
  <si>
    <t>Archana Kundlikrao Chavare</t>
  </si>
  <si>
    <t>Vasant dada Patil College Patoda</t>
  </si>
  <si>
    <t>Women</t>
  </si>
  <si>
    <t>debjyoti2002.das@gmail.com</t>
  </si>
  <si>
    <t>Some new</t>
  </si>
  <si>
    <t>DEBJYOTI DAS</t>
  </si>
  <si>
    <t>KALYANI PUBLIC SCHOOL</t>
  </si>
  <si>
    <t>Any thoughts</t>
  </si>
  <si>
    <t>pritimeshram666@gmail.com</t>
  </si>
  <si>
    <t>How to work during covid 19 and knowledge updates</t>
  </si>
  <si>
    <t>Priti v Meshram</t>
  </si>
  <si>
    <t>Assistant professor CHB</t>
  </si>
  <si>
    <t>Dhanwate National College Nagpur</t>
  </si>
  <si>
    <t>Online tools and it's uses</t>
  </si>
  <si>
    <t>rathodpb72@gmail.com</t>
  </si>
  <si>
    <t>Smt. Pradnya Lalsing Aade</t>
  </si>
  <si>
    <t>Kasturba Gandhi Balika Vidyalaya, Badnapur</t>
  </si>
  <si>
    <t>*</t>
  </si>
  <si>
    <t>sandeep7187@gmail.com</t>
  </si>
  <si>
    <t>....</t>
  </si>
  <si>
    <t>Skill development</t>
  </si>
  <si>
    <t>dr_mnbhajbhuje@rediffmail.com</t>
  </si>
  <si>
    <t>Excellent for higher Education</t>
  </si>
  <si>
    <t>Dr. M. N. Bhajbhuje</t>
  </si>
  <si>
    <t>Office Principal Head Department of Botany</t>
  </si>
  <si>
    <t>Jawaharlal Nehru Arts Commerce Science College Wadi Nagpur</t>
  </si>
  <si>
    <t>girasepm223@gmail.com</t>
  </si>
  <si>
    <t>Girase Premsing Mansing</t>
  </si>
  <si>
    <t>S S P M Arts and Sci Mahila College Shahada Tal-Shahada Dist-Nandurbar</t>
  </si>
  <si>
    <t>amolwalsetherock@gmail.com</t>
  </si>
  <si>
    <t>New Informative sessions 
 New information</t>
  </si>
  <si>
    <t>AMOL WALSE</t>
  </si>
  <si>
    <t>SANT GADGE BABA AMRAVATI UNIVERSITY, AMRAVATI</t>
  </si>
  <si>
    <t>punuuikey129@gmail.com</t>
  </si>
  <si>
    <t>Education Environment</t>
  </si>
  <si>
    <t>Ashwini Punaram Uikey</t>
  </si>
  <si>
    <t>Darekasa Salekasa Gondia (M. H)</t>
  </si>
  <si>
    <t>karchedhaki@yahoo.com</t>
  </si>
  <si>
    <t>1)Problems faced by Edun. Institute in Teaching Learning 2) How did they overcome from that</t>
  </si>
  <si>
    <t>Mr. Karche Dhanesh Kisan</t>
  </si>
  <si>
    <t>Vidya Pratishthan's English Medium School(CBSE), Baramati, Pune</t>
  </si>
  <si>
    <t>Accepting Challenges in difficulties to overcome</t>
  </si>
  <si>
    <t>COVID EFFECTS AND MANAGEMENT</t>
  </si>
  <si>
    <t>Jijamata college of science and Arts bhende</t>
  </si>
  <si>
    <t>Yoga</t>
  </si>
  <si>
    <t>rohini.d.meshram@gmail.com</t>
  </si>
  <si>
    <t>All session is good</t>
  </si>
  <si>
    <t>Dr. ROHINI DIWAKARRAO MESHRAM</t>
  </si>
  <si>
    <t>Arts, Comm &amp; Science College ARVI</t>
  </si>
  <si>
    <t>arun.bhoyar@yahoo.in</t>
  </si>
  <si>
    <t>1. Knowledge
 2. Wisdom</t>
  </si>
  <si>
    <t>Prof. Arun Abhimanji Bhoyar</t>
  </si>
  <si>
    <t>Dhote Bandhu Science College Gondia</t>
  </si>
  <si>
    <t>As per your choice</t>
  </si>
  <si>
    <t>charminganbu@gmail.com</t>
  </si>
  <si>
    <t>how to handle such a situation during pandemic period</t>
  </si>
  <si>
    <t>M.ANBUKKARASI</t>
  </si>
  <si>
    <t>Assistant Professor of Computer Science and Information Technology</t>
  </si>
  <si>
    <t>S.S.Duraisamy Nadar Mariammal College,Kovilpatti</t>
  </si>
  <si>
    <t>Tips to Lead a healthy life</t>
  </si>
  <si>
    <t>narwalsatvinder@gmail.com</t>
  </si>
  <si>
    <t>Knowledge and skills</t>
  </si>
  <si>
    <t>Satvinder singh</t>
  </si>
  <si>
    <t>J c bose university of science and technology ymca faridabad</t>
  </si>
  <si>
    <t>Finance management</t>
  </si>
  <si>
    <t>pashutatale@rediffmail.com</t>
  </si>
  <si>
    <t>It's very useful session</t>
  </si>
  <si>
    <t>Application and imp. Of ICT.</t>
  </si>
  <si>
    <t>MR. UMESH BHALCHANDRA INAMDAR</t>
  </si>
  <si>
    <t>Sheth J N Paliwala college</t>
  </si>
  <si>
    <t>Mentality of students during covid19 pandemic learning.</t>
  </si>
  <si>
    <t>We have to accept the present day challenge. Prove your self.</t>
  </si>
  <si>
    <t>Sushama P. Saner</t>
  </si>
  <si>
    <t>Smt. NNC College Kusumba Dhule</t>
  </si>
  <si>
    <t>As it is.</t>
  </si>
  <si>
    <t>25kshirsagar@gmail.com</t>
  </si>
  <si>
    <t>Rural Education System Problem. and Reality Difficulties Online Teaching and Learning.</t>
  </si>
  <si>
    <t>Dr.Vikas Vasant Kshirsagar</t>
  </si>
  <si>
    <t>T.K.KolekarArts and Commerce College Nesari Tal:Gadhinglaj Dist.kolhapur 416504</t>
  </si>
  <si>
    <t>Very useful and informative Session</t>
  </si>
  <si>
    <t>abhiingle12695@gmail.com</t>
  </si>
  <si>
    <t>Knowledgeable experience</t>
  </si>
  <si>
    <t>Mr.ABHIJIT ASHOK INGLE</t>
  </si>
  <si>
    <t>Marathi Department, Sant Gadge Baba Amravati University, Amravati</t>
  </si>
  <si>
    <t>Job opportunity</t>
  </si>
  <si>
    <t>shaikhabdulbari16@gmail.com</t>
  </si>
  <si>
    <t>There are alot of changes in the teaching methods of education because of this pandemic We all should prepare ourselves to this drastic change in education</t>
  </si>
  <si>
    <t>Shaikh Abdul Bari Abdul Karim</t>
  </si>
  <si>
    <t>Junior Lecturer</t>
  </si>
  <si>
    <t>S.N.D.T. JUNIOR COLLEGE, AURANGABAD</t>
  </si>
  <si>
    <t>Drawbacks of online teaching</t>
  </si>
  <si>
    <t>Lockdown create meny difficulties in field on education. Online study harm's the eyes of the students.</t>
  </si>
  <si>
    <t>abavairato@gmail.com</t>
  </si>
  <si>
    <t>Effects of cover on education
 Effects of covid on society</t>
  </si>
  <si>
    <t>Mr.Abasaheb Shankar Vairat</t>
  </si>
  <si>
    <t>Sardar Babasaheb Mane Mahavidyalaya,Rahimatpur</t>
  </si>
  <si>
    <t>I learnt the basics and methods of online teaching. Second thing is that online and open courses are very important during this pendamic. We cam easily get access to all the study materials online.</t>
  </si>
  <si>
    <t>VIRAJ KUMAR</t>
  </si>
  <si>
    <t>BANARAS HINDU UNIVERSITY, VARANASI</t>
  </si>
  <si>
    <t>Examination patterns and Degree courses in New Education Education Policy.</t>
  </si>
  <si>
    <t>vitthala24@gmail.com</t>
  </si>
  <si>
    <t>Asawale Vitthal Saraji</t>
  </si>
  <si>
    <t>Rayat Shikshan Sansthas, Dada Patil Mahavidyalaya, Karjat Dist-Ahmednagar-414402</t>
  </si>
  <si>
    <t>Latest Environment situation</t>
  </si>
  <si>
    <t>anitaraut1973@gmail.com</t>
  </si>
  <si>
    <t>Collaborative education and online education</t>
  </si>
  <si>
    <t>Dr Anita S Bagmare</t>
  </si>
  <si>
    <t>Adarsh art and com College Desaiganj Gondwana University Gadchiroli</t>
  </si>
  <si>
    <t>Online classes and it's future</t>
  </si>
  <si>
    <t>anuradhareddy8756@gmail.com</t>
  </si>
  <si>
    <t>Online , Digital classes</t>
  </si>
  <si>
    <t>T. Anuradha</t>
  </si>
  <si>
    <t>St. Ann's College Of Education (Autonomous)</t>
  </si>
  <si>
    <t>adv.arj2013@gmail.com</t>
  </si>
  <si>
    <t>Education advantages also disadventages</t>
  </si>
  <si>
    <t>Adv. Ankita R. Jaiswal</t>
  </si>
  <si>
    <t>Vishwakarma University, Pune</t>
  </si>
  <si>
    <t>Cyber law</t>
  </si>
  <si>
    <t>shilpasb30@gmail.com</t>
  </si>
  <si>
    <t>Learning new technology for teaching and online teaching</t>
  </si>
  <si>
    <t>Mrs. Shilpa Abhijeet Ghevade</t>
  </si>
  <si>
    <t>Lab Assistant</t>
  </si>
  <si>
    <t>College of Non-Conventional Vocational Courses for Women Kolhapur</t>
  </si>
  <si>
    <t>Online software</t>
  </si>
  <si>
    <t>bhaskar.rathod1111@gmail.com</t>
  </si>
  <si>
    <t>Dr.Bhaskar Shivlal Rathod</t>
  </si>
  <si>
    <t>J.E.S College, Jalna</t>
  </si>
  <si>
    <t>subhash.ndb@gmail.com</t>
  </si>
  <si>
    <t>Updating and alertness</t>
  </si>
  <si>
    <t>Prof.Subhash Girdhar Salunke</t>
  </si>
  <si>
    <t>Mahila college, Nandurbar</t>
  </si>
  <si>
    <t>prof.gspatil@gmail.com</t>
  </si>
  <si>
    <t>Online learning</t>
  </si>
  <si>
    <t>Patil Gulab Sadashiv</t>
  </si>
  <si>
    <t>Assist.prof.</t>
  </si>
  <si>
    <t>Arts,Com.&amp; Science College,Songir.T&amp;D.Dhule</t>
  </si>
  <si>
    <t>rbarsagade7@gmail.com</t>
  </si>
  <si>
    <t>Education Policy And Teacher Education Problem</t>
  </si>
  <si>
    <t>Dr . Rajendra Yadaorao Barsagade</t>
  </si>
  <si>
    <t>F.E.S.Girls College Chandrapur</t>
  </si>
  <si>
    <t>Social Information</t>
  </si>
  <si>
    <t>vijaydighore@yahoo.com</t>
  </si>
  <si>
    <t>Dr. Vijay Shankarrao Dighore</t>
  </si>
  <si>
    <t>Bhiwapur Mahavidyalaya, Bhiwapur</t>
  </si>
  <si>
    <t>Educational</t>
  </si>
  <si>
    <t>it is good and all two sessns</t>
  </si>
  <si>
    <t>kala mahavidyala Nandurghat</t>
  </si>
  <si>
    <t>any weer</t>
  </si>
  <si>
    <t>andhale11@gmail.com</t>
  </si>
  <si>
    <t>How we demonstrate Lecturers effective with help of online tools.</t>
  </si>
  <si>
    <t>Dr. Andhale Mahadeo Laxman</t>
  </si>
  <si>
    <t>Ass.Professor</t>
  </si>
  <si>
    <t>A.Vartak College Vasai</t>
  </si>
  <si>
    <t>Effective teaching in lockdown</t>
  </si>
  <si>
    <t>gdkharat@gmail.com</t>
  </si>
  <si>
    <t>Challenges and Strategy to overcome through guidance of Resource Persons</t>
  </si>
  <si>
    <t>Kharat Gopinath Dinkar</t>
  </si>
  <si>
    <t>MGV's Arts and Commerce College Yeola Dist-Nashik</t>
  </si>
  <si>
    <t>New Education Policy</t>
  </si>
  <si>
    <t>khanm828@gmail.com</t>
  </si>
  <si>
    <t>MOHAMMAD MEHABOOB KHAN</t>
  </si>
  <si>
    <t>Appa Institute of Engineering and Technology kalaburagi</t>
  </si>
  <si>
    <t>1. Think positive 
 2. Don't afraid to technology</t>
  </si>
  <si>
    <t>Karm. A. M. Patil Senior College Pimpalner Dist Dhule</t>
  </si>
  <si>
    <t>e-Content Development</t>
  </si>
  <si>
    <t>satishmchahande@gmail.com</t>
  </si>
  <si>
    <t>Educational and economical problem . social also</t>
  </si>
  <si>
    <t>Dr Satish Madhaorao Chahande</t>
  </si>
  <si>
    <t>Arts and Science College Nachangaon-Pulgaon,Dist Wardha</t>
  </si>
  <si>
    <t>Can't say</t>
  </si>
  <si>
    <t>rammembala1@gmail.com</t>
  </si>
  <si>
    <t>Usefulnes of online learning</t>
  </si>
  <si>
    <t>Dr Rashmi Kumari Ammembala</t>
  </si>
  <si>
    <t>Mangalore University</t>
  </si>
  <si>
    <t>Occupational opportunities</t>
  </si>
  <si>
    <t>suvarnadhavale07@gmail.com</t>
  </si>
  <si>
    <t>E learning about information</t>
  </si>
  <si>
    <t>Mrs.Suvarna Nitin Dhavale</t>
  </si>
  <si>
    <t>Mumbai B.ed college for women's</t>
  </si>
  <si>
    <t>We should try our level best to cope with present situation.</t>
  </si>
  <si>
    <t>Sushama P.Saner</t>
  </si>
  <si>
    <t>swatitayade77@gmail.com</t>
  </si>
  <si>
    <t>1.Social work through online, 2.Accept Change positively in teaching learning process</t>
  </si>
  <si>
    <t>Swati Laxman Tayade</t>
  </si>
  <si>
    <t>Women's college of education, Faizpur</t>
  </si>
  <si>
    <t>Demonstrate online simple mode of teaching learning process.</t>
  </si>
  <si>
    <t>madhuribhonde2015@gmail.com</t>
  </si>
  <si>
    <t>Be ready to take COVID opportunity positively</t>
  </si>
  <si>
    <t>MADHURI BHONDE</t>
  </si>
  <si>
    <t>NEW ORANGE CITY CONVENT,WARUD</t>
  </si>
  <si>
    <t>Cyber security and mental health</t>
  </si>
  <si>
    <t>aryatejaswini@gmail.com</t>
  </si>
  <si>
    <t>e online learning methody and how to salvo tha present problem in covid education systam</t>
  </si>
  <si>
    <t>Ms.TEJASWINI J.S. P.hd Research Scholar</t>
  </si>
  <si>
    <t>P.hd Research Scholar</t>
  </si>
  <si>
    <t>Kannada University , Vidyaranya, Hampi.</t>
  </si>
  <si>
    <t>research methods</t>
  </si>
  <si>
    <t>Punaram Brijlal Uikey</t>
  </si>
  <si>
    <t>Jamakudo Salekasa Gondia</t>
  </si>
  <si>
    <t>atharv1972000@gmail.com</t>
  </si>
  <si>
    <t>LETS START FROM BEGINING, BE POSITVE, WALK WITH PRESENT</t>
  </si>
  <si>
    <t>Mrs.S.A.Deshmukh</t>
  </si>
  <si>
    <t>Associate Professsor</t>
  </si>
  <si>
    <t>Smt..G.G.Khadse College, Muktainagr. Dist.Jalgaon.</t>
  </si>
  <si>
    <t>Effect of Corona Pandemic on Women</t>
  </si>
  <si>
    <t>or.thete@gmail.com</t>
  </si>
  <si>
    <t>Education important in life
 Side effect on education due to korona</t>
  </si>
  <si>
    <t>Mr.Omprakash Ratanrao Thete</t>
  </si>
  <si>
    <t>Z.P.Primary School Pimpalgaon P.D Tal- Chalisgaon Dist- Jalgaon</t>
  </si>
  <si>
    <t>Role of teacher and student in learning</t>
  </si>
  <si>
    <t>hosurkarmanorama850@gmail.com</t>
  </si>
  <si>
    <t>How to manage and use of different techniques during online teaching</t>
  </si>
  <si>
    <t>Manorama Madhavrao Patre</t>
  </si>
  <si>
    <t>MSS's Ankushrao Tope College, Jalna.</t>
  </si>
  <si>
    <t>Online teaching tools</t>
  </si>
  <si>
    <t>nancy791george@gmail.com</t>
  </si>
  <si>
    <t>Very insightful</t>
  </si>
  <si>
    <t>Nancy G</t>
  </si>
  <si>
    <t>Lord Jegannath College of Education</t>
  </si>
  <si>
    <t>I am interested in attending</t>
  </si>
  <si>
    <t>vinodbhakare17@gmail.com</t>
  </si>
  <si>
    <t>Todays situation and how to opportunity this sotuation</t>
  </si>
  <si>
    <t>Vinod D. Bhakare</t>
  </si>
  <si>
    <t>Asst teacher</t>
  </si>
  <si>
    <t>New orange city convent ,warud</t>
  </si>
  <si>
    <t>Teaching methods</t>
  </si>
  <si>
    <t>mishrasunita932@gmail.com</t>
  </si>
  <si>
    <t>Awareness must be spread amongst the people, This pandemic situation affected a lot students educational sector .It was a great session according to deal with this situation.</t>
  </si>
  <si>
    <t>SUNITA MISHRA</t>
  </si>
  <si>
    <t>NORTH ORISSA UNIVERSITY, BARIPADA</t>
  </si>
  <si>
    <t>Higher education related.</t>
  </si>
  <si>
    <t>priyeshrangan@gmail.com</t>
  </si>
  <si>
    <t>1.Online Education is the need of the present pandemic situation
 2.Digital tools are the game changer in education</t>
  </si>
  <si>
    <t>Priyesh Rangan</t>
  </si>
  <si>
    <t>MV College,Buxar</t>
  </si>
  <si>
    <t>Transforming Education through abalended Classroom</t>
  </si>
  <si>
    <t>DrDinkar Bansilal Jadhav</t>
  </si>
  <si>
    <t>Asat.Prof.</t>
  </si>
  <si>
    <t>D.R.College</t>
  </si>
  <si>
    <t>nitinvpatil2481@gmail.com</t>
  </si>
  <si>
    <t>Mr Nitin Vijay Patil</t>
  </si>
  <si>
    <t>Yashwantrao Mohite College, Pune-38</t>
  </si>
  <si>
    <t>rsurekha2013@gmail.com</t>
  </si>
  <si>
    <t>1. Education scenario is completely changed and students and teachers facing many challenges to cope up the curriculum.
 2.During COVID19 pandemic situation, Many teachers learned to take classes using ICT tools and also learned to communicate with the students using Virtual platforms.</t>
  </si>
  <si>
    <t>Dr. R. SUREKHA</t>
  </si>
  <si>
    <t>SRM Dental College, Ramapuram</t>
  </si>
  <si>
    <t>MOOC</t>
  </si>
  <si>
    <t>sanskrutisantoshanand@gmail.com</t>
  </si>
  <si>
    <t>KUTE SANTOSHANAND VILASRAO</t>
  </si>
  <si>
    <t>RAMKRISHAN PARAMHANSA MAHAVIDYALAYA OSMANABAD</t>
  </si>
  <si>
    <t>C</t>
  </si>
  <si>
    <t>vijay.blm@gmail.com</t>
  </si>
  <si>
    <t>what are challege in now a days and how to effect covid 19 our education system</t>
  </si>
  <si>
    <t>MR. VIJAY GANDER</t>
  </si>
  <si>
    <t>MAHILA TEACHERS' TRAINING COLLEGE, JODHPUR</t>
  </si>
  <si>
    <t>ON HIGHER EDUCATION</t>
  </si>
  <si>
    <t>sbhargande@gmail.com</t>
  </si>
  <si>
    <t>Good and bad effects on education</t>
  </si>
  <si>
    <t>Smt. Sulakshna Kisanrao Bhargande</t>
  </si>
  <si>
    <t>Sharadchandra Pawar Prashala</t>
  </si>
  <si>
    <t>Very insightful session for my learning</t>
  </si>
  <si>
    <t>Design Thinking, HR Analytics, CSR</t>
  </si>
  <si>
    <t>nagakalpana@gmail.com</t>
  </si>
  <si>
    <t>1. Change educational transformation to online is very Need of the condition
 2. Adopt of online technology is need for the teaching and learning</t>
  </si>
  <si>
    <t>Dr. Nagaraju Vadapalli</t>
  </si>
  <si>
    <t>Assistant Professor of Political Science</t>
  </si>
  <si>
    <t>Kakatiya University</t>
  </si>
  <si>
    <t>Role of Government in promotion of online classes</t>
  </si>
  <si>
    <t>tanajirmane@gmail.com</t>
  </si>
  <si>
    <t>Challenges of new Education policy.
 Changes of new Education policy</t>
  </si>
  <si>
    <t>Tanaji Ramchandra Mane</t>
  </si>
  <si>
    <t>Sharadchandra Pawar Prashala &amp; jr. College Solapur</t>
  </si>
  <si>
    <t>Challenges for Ucch Shikshan in new Education lolicy</t>
  </si>
  <si>
    <t>vijayagedam.kamble@gmail.com</t>
  </si>
  <si>
    <t>Dr. Vijaya Yadaorao Gedam</t>
  </si>
  <si>
    <t>Associaate Professor</t>
  </si>
  <si>
    <t>Dr. Ambedkar College of Arts, Commerce &amp; Science, Chandrapur</t>
  </si>
  <si>
    <t>rajendrapatil1477@gmail.com</t>
  </si>
  <si>
    <t>Prof.Rajendra Sitaram Patil.</t>
  </si>
  <si>
    <t>Asot.Prof.</t>
  </si>
  <si>
    <t>Jijamata College Nandurbar.</t>
  </si>
  <si>
    <t>As you like</t>
  </si>
  <si>
    <t>kiranchahande@gmail.com</t>
  </si>
  <si>
    <t>Good time management and nothing is impossible if you try</t>
  </si>
  <si>
    <t>Kiran Jadhav</t>
  </si>
  <si>
    <t>Smt.M.M.P.Shah women's college of arts and commerce matunga Mumbai</t>
  </si>
  <si>
    <t>Mental or emotional issues in this period affected on us</t>
  </si>
  <si>
    <t>Reality for Online Education System. Rural Education system is very Difficulties.</t>
  </si>
  <si>
    <t>Assistant Professor in Economics</t>
  </si>
  <si>
    <t>Very useful and informative Session.</t>
  </si>
  <si>
    <t>savissonawane79@gmail.com</t>
  </si>
  <si>
    <t>ऑनलाइन अभ्यासक्रमासाठीची मानसिक तयारी व स्व: ता बद्दलचा आत्मविश्वास निर्माण झाला.</t>
  </si>
  <si>
    <t>प्रा.सविता बाबुलाल जाधव</t>
  </si>
  <si>
    <t>चोपडा एज्युकेशन सोसायटीचे शिक्षणशास्त्र महाविद्यालय ,चोपडा,जिल्हा, जळगाव</t>
  </si>
  <si>
    <t>विविध प्रकारच्या ऑनलाइन माध्यमाची माहिती</t>
  </si>
  <si>
    <t>jayashripatil3514@gmail.com</t>
  </si>
  <si>
    <t>Use different techniques for e teaching and useful for how we hadle the situation in covid.</t>
  </si>
  <si>
    <t>Jayashri Ramrao Patil.</t>
  </si>
  <si>
    <t>Research fellow.</t>
  </si>
  <si>
    <t>Department of Education KBCNMU Jalgaon Maharashtra</t>
  </si>
  <si>
    <t>Development of Educational programs for e-learning.</t>
  </si>
  <si>
    <t>ganpatsmane@gmail.com</t>
  </si>
  <si>
    <t>Dr Ganpat Shripatrao Mane</t>
  </si>
  <si>
    <t>principal</t>
  </si>
  <si>
    <t>jaikranti jr college of Education Latur</t>
  </si>
  <si>
    <t>Covid 19 post pandemic situation</t>
  </si>
  <si>
    <t>Jijamata college of science and Arts Bhende</t>
  </si>
  <si>
    <t>vijendrapalsingh1998@gmail.com</t>
  </si>
  <si>
    <t>good effencicy , good communication</t>
  </si>
  <si>
    <t>vijendra pal singh</t>
  </si>
  <si>
    <t>jnvu</t>
  </si>
  <si>
    <t>covid related</t>
  </si>
  <si>
    <t>prof.chavan@gmail.com</t>
  </si>
  <si>
    <t>Today need of online trading and how to face online teaching, new challenges</t>
  </si>
  <si>
    <t>Dr Suresh Maruti Chavan</t>
  </si>
  <si>
    <t>Arts Commerce and science College Gadhinglaj</t>
  </si>
  <si>
    <t>How to face New educational challenges</t>
  </si>
  <si>
    <t>vishawas.surya@gmail.com</t>
  </si>
  <si>
    <t>Effect of covid 19 and solution</t>
  </si>
  <si>
    <t>Dr. Vishwanath Madhavrao Suryawanshi</t>
  </si>
  <si>
    <t>Asst prof</t>
  </si>
  <si>
    <t>Shri shivaji college parbhani</t>
  </si>
  <si>
    <t>Research Methodology</t>
  </si>
  <si>
    <t>parveenazoya@gmail.com</t>
  </si>
  <si>
    <t>Whole session was excellent, informative and knowledgeable</t>
  </si>
  <si>
    <t>MRS. ANSARI PARVEEN BANU SAJID AKHTAR</t>
  </si>
  <si>
    <t>JUNIOR STENOGRAPHER</t>
  </si>
  <si>
    <t>Rizvi Education Society's RIZVI COLLEGE OF ARTS, SCIENCE &amp; COMMERCE</t>
  </si>
  <si>
    <t>How to prepare children for the various Examination during current scenario</t>
  </si>
  <si>
    <t>rajeshphd18@gmail.com</t>
  </si>
  <si>
    <t>Stress on the students and safety</t>
  </si>
  <si>
    <t>Rajesh K</t>
  </si>
  <si>
    <t>Vellore Institute of Technology, Chennai</t>
  </si>
  <si>
    <t>No idea</t>
  </si>
  <si>
    <t>Self confidence,and try to be honest</t>
  </si>
  <si>
    <t>Smt G.G Khadse College,Muktainagar</t>
  </si>
  <si>
    <t>नवीन शैक्षणिक धोरणासाठी उपयुक्त असे मार्गदर्शन</t>
  </si>
  <si>
    <t>Smt.V U Patil art And Late.Dr.B S Desale Science College Sakri.</t>
  </si>
  <si>
    <t>leelasssl080808@gmail.com</t>
  </si>
  <si>
    <t>Educational transformation and uses of Online Technics</t>
  </si>
  <si>
    <t>Leelavathi Bitta</t>
  </si>
  <si>
    <t>Lal Bahudure college of education Warangal</t>
  </si>
  <si>
    <t>Rural Educational development programme</t>
  </si>
  <si>
    <t>आँनलाइन टिचींग भविष्यातील गरज, रा.से.यो.याला प्रोत्साहन</t>
  </si>
  <si>
    <t>B.P.Arts Commerce &amp;Science College Chalisgaon</t>
  </si>
  <si>
    <t>Research Method.</t>
  </si>
  <si>
    <t>क़ोविड-19 मुळे शैक्षणिक क्षेत्र प्रभावित झाले आहे, 
 जनजागृती व आनलाईन टिचिंग करणे गरजेचे आहे</t>
  </si>
  <si>
    <t>Prof. Jitendra Ananda Mali</t>
  </si>
  <si>
    <t>Late. Nhanabhau M. T. Patil Arts College, Marwad.</t>
  </si>
  <si>
    <t>Covid-19 and labour.</t>
  </si>
  <si>
    <t>navinkucha1995@gmail.com</t>
  </si>
  <si>
    <t>NAVINKUMAR ARJANBHAI KUCHA</t>
  </si>
  <si>
    <t>Navyug science college</t>
  </si>
  <si>
    <t>Impact of covid-19</t>
  </si>
  <si>
    <t>manjushatmane@gmail.com</t>
  </si>
  <si>
    <t>New Education system stage 5+3+3+4
 Challenge and benefits of new Edu. Policy</t>
  </si>
  <si>
    <t>Manjusha Tanaji Mane</t>
  </si>
  <si>
    <t>Headmistress</t>
  </si>
  <si>
    <t>Sahasrarjun Primary Vidyamandir Solapur</t>
  </si>
  <si>
    <t>Education Qualifications for new Edu.Policy</t>
  </si>
  <si>
    <t>dhiningd@gmail.com</t>
  </si>
  <si>
    <t>DHINESH NG</t>
  </si>
  <si>
    <t>ANNAMALAI POLYTECHNIC COLLEGE</t>
  </si>
  <si>
    <t>drjkdange@gmail.com</t>
  </si>
  <si>
    <t>Experiential learning, professional development and creating online groups for sharing experiences</t>
  </si>
  <si>
    <t>Dr.Jagannath.K.Dange</t>
  </si>
  <si>
    <t>Kuvempu University</t>
  </si>
  <si>
    <t>Pedagogic adaptations by teachers after covid-19</t>
  </si>
  <si>
    <t>sadhana75desai@gmail.com</t>
  </si>
  <si>
    <t>Dairing, learning</t>
  </si>
  <si>
    <t>Mrs.Desai Sadhana Pratapsinh</t>
  </si>
  <si>
    <t>Library clerk</t>
  </si>
  <si>
    <t>College of non-conventional vocational courses for women Kolhapur</t>
  </si>
  <si>
    <t>डॉ. मीनाताई कुटे यांचे विचार खुपचं मार्गदर्शक होते, इंग्रजी व मराठी दोघी भाषा सहज वापरुन सगळ्यांना प्रभावित केले.आयोजन मस्त राहिले.</t>
  </si>
  <si>
    <t>Mr.Patil Bhausaheb Namdeo.</t>
  </si>
  <si>
    <t>Assitant Professor</t>
  </si>
  <si>
    <t>S.V.S.D.R.College Dondaicha,Dhule.</t>
  </si>
  <si>
    <t>Education and Societies Relationship.</t>
  </si>
  <si>
    <t>hkr12896@gmail.com</t>
  </si>
  <si>
    <t>1)Effects of covid 19 on education system.
 2) How to overcome this pandemic and its effects on education as an part of education system.</t>
  </si>
  <si>
    <t>Harshanad Kailas Rameshwarkar</t>
  </si>
  <si>
    <t>Shri Jaykumar Rawal Institute of Technology</t>
  </si>
  <si>
    <t>How to overcome the effects of covid 19 on education and use of e-learning.</t>
  </si>
  <si>
    <t>indubc1960@gmail.com</t>
  </si>
  <si>
    <t>Learn about the problem and its solutions</t>
  </si>
  <si>
    <t>Dr. Indira choudhary</t>
  </si>
  <si>
    <t>Walchand college</t>
  </si>
  <si>
    <t>How the government should help in moocs</t>
  </si>
  <si>
    <t>mrjupatil@gmail.com</t>
  </si>
  <si>
    <t>Very nice information in this session</t>
  </si>
  <si>
    <t>Dr. Jagadish Uttamrao Patil.</t>
  </si>
  <si>
    <t>Uttamrao Patil Arts and Science College Dahivel Tal-Sakri Dist-Dhule</t>
  </si>
  <si>
    <t>The Role of Education for development of today's youth .</t>
  </si>
  <si>
    <t>shaikhjabbar665@gmail.com</t>
  </si>
  <si>
    <t>Kaushalyapurna shikshan, sharirik,mansik,aarthik vikasatmak shikshan</t>
  </si>
  <si>
    <t>MR. JABBAR KHALIL SHAIKH.</t>
  </si>
  <si>
    <t>Student.</t>
  </si>
  <si>
    <t>DR. BABASAHEB AMBEDKAR MARATHWADA UNIVERSITY, AURANGABAD.</t>
  </si>
  <si>
    <t>Education in Business important role.</t>
  </si>
  <si>
    <t>upadhyayvinaykumar@gmail.com</t>
  </si>
  <si>
    <t>Online and recent tools</t>
  </si>
  <si>
    <t>Vinay Kumar Upadhyay</t>
  </si>
  <si>
    <t>NUTAN Adarsh College Umred Nagpur</t>
  </si>
  <si>
    <t>Epidemic</t>
  </si>
  <si>
    <t>drysmankar@gmail.com</t>
  </si>
  <si>
    <t>Over all outstanding</t>
  </si>
  <si>
    <t>Dr. Yuvraj Shriram Mankar</t>
  </si>
  <si>
    <t>Shivshakti Arts commerce college Babhulgaon Dist Yavatmal</t>
  </si>
  <si>
    <t>I know</t>
  </si>
  <si>
    <t>parthi_a3@yahoo.com</t>
  </si>
  <si>
    <t>especially briefing current situation</t>
  </si>
  <si>
    <t>Dr. S. PARTHEEBAN</t>
  </si>
  <si>
    <t>sykoli1985@gmail.com</t>
  </si>
  <si>
    <t>Online Teaching and learning, student development</t>
  </si>
  <si>
    <t>prof. Santosh Yadav Koli</t>
  </si>
  <si>
    <t>Nanasaheb Dr. Uttarao Mahajan College of Education, Kargaon Tal Chalisgaon Dist Jalgaon</t>
  </si>
  <si>
    <t>improve student online learning</t>
  </si>
  <si>
    <t>rameshpsy.10@gmail.com</t>
  </si>
  <si>
    <t>Ramesh Shivappa Kattimani</t>
  </si>
  <si>
    <t>Kanya Mahavidyalaya, Miraj</t>
  </si>
  <si>
    <t>Roll of Educational Institutions</t>
  </si>
  <si>
    <t>nirmalachava21@gmail.com</t>
  </si>
  <si>
    <t>coping with it.overcome burdon</t>
  </si>
  <si>
    <t>Dr.Nirmala.Chava</t>
  </si>
  <si>
    <t>St.Ann's college of education</t>
  </si>
  <si>
    <t>techniques and some tools for teaching learning process which is using in uk and USA education system</t>
  </si>
  <si>
    <t>dilipkumarkshirsagar321@gmail.com</t>
  </si>
  <si>
    <t>Increase E content development and increase Online education</t>
  </si>
  <si>
    <t>Dr Dilipkumar Dagdu Kshirsagar</t>
  </si>
  <si>
    <t>Azad Mahavidyalaya Ausa TQ Ausa Dist Latur</t>
  </si>
  <si>
    <t>Indian political process</t>
  </si>
  <si>
    <t>loveleengandhi77@gmail.com</t>
  </si>
  <si>
    <t>Effect of covid-19 on education ane How we are going to cope up during the effect 
 of covid-19</t>
  </si>
  <si>
    <t>Loveleen gandhi</t>
  </si>
  <si>
    <t>Bharati vidyapeeth college of nursing pune</t>
  </si>
  <si>
    <t>More Workshop</t>
  </si>
  <si>
    <t>Very nice &amp; fruitful information.</t>
  </si>
  <si>
    <t>Reservation for women in the Political Participation.</t>
  </si>
  <si>
    <t>kumarravi.rk791@gmail.com</t>
  </si>
  <si>
    <t>1) Enhance d knowledge about the effect of Covid 19 on the system Indian Education.2) understood the the present situation of Education</t>
  </si>
  <si>
    <t>MR.P. RAVI KUMAR</t>
  </si>
  <si>
    <t>SVCR GDC, PALAMANER, ANDHRA PRADESH</t>
  </si>
  <si>
    <t>Leadership</t>
  </si>
  <si>
    <t>bmalakondareddy@gmail.com</t>
  </si>
  <si>
    <t>Nice Presentation</t>
  </si>
  <si>
    <t>BOILLA MALAKONDA REDDY</t>
  </si>
  <si>
    <t>NARAYANA ENGINEERING COLLEGE, GUDUR</t>
  </si>
  <si>
    <t>I can't</t>
  </si>
  <si>
    <t>saravananenglishplus@gmail.com</t>
  </si>
  <si>
    <t>SARAVANAN R</t>
  </si>
  <si>
    <t>B.T.Assistant in English</t>
  </si>
  <si>
    <t>GOVERNMENT HIGH SCHOOL (SCHOOL EDUCATION)</t>
  </si>
  <si>
    <t>Essential for Education</t>
  </si>
  <si>
    <t>vjwaghmare45@gmail.com</t>
  </si>
  <si>
    <t>Mam told about what are the today's problem and their solution.
 All speach was very excellent and highly informative.
 Sir speak about their technical problem and how they solved it.
 THANKS FOR GIVING such informative Session without any error
 THANK YOU SO MUCH.....</t>
  </si>
  <si>
    <t>Waghmare Vaibhav Janardhan</t>
  </si>
  <si>
    <t>Rajarshi Shahu Mahavidyalaya (Autonomous), Latur</t>
  </si>
  <si>
    <t>Income source in corona situation</t>
  </si>
  <si>
    <t>sunitaahire7@gmail.com</t>
  </si>
  <si>
    <t>Teaching method</t>
  </si>
  <si>
    <t>Prof. Sunita Kashinath Jagtap</t>
  </si>
  <si>
    <t>assistant prof.</t>
  </si>
  <si>
    <t>MVP samaj college of social work Nashik</t>
  </si>
  <si>
    <t>Teaching technology</t>
  </si>
  <si>
    <t>Effects of Covid 19</t>
  </si>
  <si>
    <t>GCOE, Nagaon, Dhule</t>
  </si>
  <si>
    <t>vichardeep@rediffmail.com</t>
  </si>
  <si>
    <t>Centralize students of education</t>
  </si>
  <si>
    <t>Vivek Ramesh Saindane</t>
  </si>
  <si>
    <t>Khandeshkanya Bahinabai Choudhari North Maharashtra University Jalgaon</t>
  </si>
  <si>
    <t>Anyone subject</t>
  </si>
  <si>
    <t>Effect of covid-19 on education and how we are going to cope up with this situation.</t>
  </si>
  <si>
    <t>anindita5258@gmail.com</t>
  </si>
  <si>
    <t>Self study and evaluation of Ur stability</t>
  </si>
  <si>
    <t>ANINDITA ROY</t>
  </si>
  <si>
    <t>MSC.ENVIRONMENTAL SCIENCE</t>
  </si>
  <si>
    <t>ASUTOSH COLLEGE (UNIVERSITY OF CALCUTTA)</t>
  </si>
  <si>
    <t>Hornbill ..</t>
  </si>
  <si>
    <t>totedadasaheb@gmail.com</t>
  </si>
  <si>
    <t>1.E contact development.
 2. Oneline teaching development.</t>
  </si>
  <si>
    <t>Dr. Tote Dadasaheb Sarjerao</t>
  </si>
  <si>
    <t>Azad mahavidayalya,Ausa, Dist. Latur</t>
  </si>
  <si>
    <t>E contact development</t>
  </si>
  <si>
    <t>kurtikagandhare73@gmail.com</t>
  </si>
  <si>
    <t>Different of educational timetable 
 Researchers project work important</t>
  </si>
  <si>
    <t>Gandhare Vaijanta Kishor</t>
  </si>
  <si>
    <t>Jr. Lecture</t>
  </si>
  <si>
    <t>Navbhart jr. College pune</t>
  </si>
  <si>
    <t>Network problem mule nahi samjle</t>
  </si>
  <si>
    <t>balukuttyenglish@gmail.com</t>
  </si>
  <si>
    <t>Gathered Knowledge</t>
  </si>
  <si>
    <t>BALAMURUGAN R</t>
  </si>
  <si>
    <t>B.Ed. Second Year</t>
  </si>
  <si>
    <t>DHANALAKSHMI SRINIVASAN COLLEGE OF EDUCATION,PERAMBALUR</t>
  </si>
  <si>
    <t>Education and Vital Role</t>
  </si>
  <si>
    <t>Covid ,education impact</t>
  </si>
  <si>
    <t>Education Policy</t>
  </si>
  <si>
    <t>shruthisoorya@gmail.com</t>
  </si>
  <si>
    <t>Very informative and useful session</t>
  </si>
  <si>
    <t>Sruthi S</t>
  </si>
  <si>
    <t>Department of Commerce, University of Kerala, Kariyavattom Campus</t>
  </si>
  <si>
    <t>Education policy</t>
  </si>
  <si>
    <t>New challenges in education</t>
  </si>
  <si>
    <t>TSS Smt. V. U. Patil Arts and Late Dr. B. S. Desale Science College, Sakri Dist. Dhule</t>
  </si>
  <si>
    <t>mahant27@gmail.com</t>
  </si>
  <si>
    <t>Good presentation skills, Good Communation skills.</t>
  </si>
  <si>
    <t>Mr. Atul Suresh Mahant</t>
  </si>
  <si>
    <t>Saibaba Jr. College Tekadi Tah Parseoni Dist Nagpur</t>
  </si>
  <si>
    <t>ranajitbehera03@gmail.com</t>
  </si>
  <si>
    <t>RANAJIT KUMAR BEHERA</t>
  </si>
  <si>
    <t>JAGANNATH DEGREE COLLEGE, JALESWAR</t>
  </si>
  <si>
    <t>Indian Politics during COVID19</t>
  </si>
  <si>
    <t>कोविड 19वर मात करून विध्यार्थ्यांना कसे अध्यापन करणे या विषयी माहिती दिली</t>
  </si>
  <si>
    <t>Late.M.D.Sisode Arts And Com Collage Nardena</t>
  </si>
  <si>
    <t>विध्याथी बरोबर संवाद अधिक कसा चांगला होईल</t>
  </si>
  <si>
    <t>pratibha.ghag1.10@gmail.com</t>
  </si>
  <si>
    <t>Education reality in covid-19 period
 Student as well as teacher facing problem for conducting online classes</t>
  </si>
  <si>
    <t>Dr. Pratibha Shankar Ghag-Soni</t>
  </si>
  <si>
    <t>Assistant lecturer</t>
  </si>
  <si>
    <t>Kasturi Shikshan Sanstha Shikrapur</t>
  </si>
  <si>
    <t>Online classes</t>
  </si>
  <si>
    <t>gayathrilyrics@gmail.com</t>
  </si>
  <si>
    <t>GAYATHRI S</t>
  </si>
  <si>
    <t>B.A.English Second Year</t>
  </si>
  <si>
    <t>Manbumigu Dr.Puratchithalaivar M.G.R. Government Arts And Science College,Kattumannarkoil</t>
  </si>
  <si>
    <t>Useful Information</t>
  </si>
  <si>
    <t>shilpy281994@gmail.com</t>
  </si>
  <si>
    <t>I learnt the new methods and necessisity of online teaching. And second thing, now online teaching is the best mode of education as we can now get access to all the study material online without any physical effort.</t>
  </si>
  <si>
    <t>Shilpy</t>
  </si>
  <si>
    <t>Gaya college Gaya</t>
  </si>
  <si>
    <t>Method for online teaching</t>
  </si>
  <si>
    <t>1.Importance of N.S.S. extension activities, 2.Imprtance of E - learning after pandemic situation.</t>
  </si>
  <si>
    <t>JAGDISH BHIKANRAO PATIL</t>
  </si>
  <si>
    <t>Vivid 19 and education</t>
  </si>
  <si>
    <t>chaurevandana@gmail.com</t>
  </si>
  <si>
    <t>1) Online &amp; offline teaching pedagogy. 2) New education policy is beneficial for Studant.</t>
  </si>
  <si>
    <t>Dr. Vandana Ramdasji Chaware</t>
  </si>
  <si>
    <t>Late. N. P. W. College Sangadi. Dis-Bhandara.</t>
  </si>
  <si>
    <t>Gender Sensitisation</t>
  </si>
  <si>
    <t>Due to pandemic situation online work and awareness has been increased</t>
  </si>
  <si>
    <t>hariraghu1985@gmail.com</t>
  </si>
  <si>
    <t>Effects of covid-19 effects on school education and higher education.</t>
  </si>
  <si>
    <t>KOMANDURU.RAGHUNADHAN</t>
  </si>
  <si>
    <t>Govt Degree College, Naidupet</t>
  </si>
  <si>
    <t>To overcome from covid-19</t>
  </si>
  <si>
    <t>monicamonu1@gmail.com</t>
  </si>
  <si>
    <t>Covid is creating a very big havoc in our lives.
 How the corona has effected our society and education system.
 By following proper ways we can bring this into control to a very great extent.
 Wearing masks solves half of the problem</t>
  </si>
  <si>
    <t>Dr. Monica B Mohite</t>
  </si>
  <si>
    <t>Sant Gajanan Maharaj College of Engineering SGMCOE Mahagaon Gadhinglaj Kolhapur Maharashtra India</t>
  </si>
  <si>
    <t>Measures to tackle the Corona</t>
  </si>
  <si>
    <t>mdnagare10@gmail.com</t>
  </si>
  <si>
    <t>Stay home, take care</t>
  </si>
  <si>
    <t>Dr. Nagare Machindranath Dinkarrao</t>
  </si>
  <si>
    <t>Shri Uttreshwar Junior College Kem</t>
  </si>
  <si>
    <t>Higher education</t>
  </si>
  <si>
    <t>कोविड19वर मात करून विध्यार्थ्यांना मार्गदर्शन कसे करावे</t>
  </si>
  <si>
    <t>Late.M.D.Sisode Arts And Com Collage Nardane</t>
  </si>
  <si>
    <t>विध्यार्थ्यांशी अधिक संवाद चांगल्या प्रकारे कसा होईल</t>
  </si>
  <si>
    <t>pravinchakote15@gmail.com</t>
  </si>
  <si>
    <t>effects of covid-19 with actual examples.and various situations</t>
  </si>
  <si>
    <t>Chakote Pravin Shyamsunder</t>
  </si>
  <si>
    <t>Government college of education Ratnagiri</t>
  </si>
  <si>
    <t>Online Education</t>
  </si>
  <si>
    <t>neerajkumar.bsr05@gmail.com</t>
  </si>
  <si>
    <t>Education's Importance between Covid 19
 West should develop ourselves according to future's problems</t>
  </si>
  <si>
    <t>Neeraj kumar</t>
  </si>
  <si>
    <t>Modern Public School Bulandshahar UP</t>
  </si>
  <si>
    <t>Private teacher should be as government teacher because he work harder more than government teacher</t>
  </si>
  <si>
    <t>vijendrapuranik@gmail.com</t>
  </si>
  <si>
    <t>Good presentation and useful information</t>
  </si>
  <si>
    <t>Dr. Vijendra Shrikrushna Puranik</t>
  </si>
  <si>
    <t>R. C. Patel Bed College Shirpur</t>
  </si>
  <si>
    <t>Problems of new education policy 2020</t>
  </si>
  <si>
    <t>lakhanudasi@gmail.com</t>
  </si>
  <si>
    <t>Education and passion</t>
  </si>
  <si>
    <t>Rahul Prakash Udasi</t>
  </si>
  <si>
    <t>Dr. B. A. M. University Aurangabad</t>
  </si>
  <si>
    <t>ALL</t>
  </si>
  <si>
    <t>patilvrushali11464@gmail.com</t>
  </si>
  <si>
    <t>Online teaching and reality</t>
  </si>
  <si>
    <t>MRS VRUSHALI VISHWASRAO PATIL</t>
  </si>
  <si>
    <t>Malati Vasantdada Patil Kanya Mahavidyalaya Islampur</t>
  </si>
  <si>
    <t>Online teaching and rural India</t>
  </si>
  <si>
    <t>ravindra30031974@gmail.com</t>
  </si>
  <si>
    <t>1. Covid 19 is pandemic disorder. 
 2. More Effect on education</t>
  </si>
  <si>
    <t>Ravindrà Mohanrao Kame</t>
  </si>
  <si>
    <t>Shri Tuljabhavani College of Engineering Tuljapur</t>
  </si>
  <si>
    <t>Teaching &amp; learning Tools</t>
  </si>
  <si>
    <t>sunandactayade@gmail.com</t>
  </si>
  <si>
    <t>Online Education must,</t>
  </si>
  <si>
    <t>Dr.SUNANDA CHHABIL TAYADE</t>
  </si>
  <si>
    <t>Nps college of Education Amalner</t>
  </si>
  <si>
    <t>National Educational Policy</t>
  </si>
  <si>
    <t>stm2011.mane@gmail.com</t>
  </si>
  <si>
    <t>Dr. Sachin Tanaji Mane</t>
  </si>
  <si>
    <t>Kothari Postdoc Fellow</t>
  </si>
  <si>
    <t>Department of Chemistry, Savitribai Phule Pune University, Pune</t>
  </si>
  <si>
    <t>jyoti.ostwal127@gmail.com</t>
  </si>
  <si>
    <t>Prevention and awareness</t>
  </si>
  <si>
    <t>Asst prof Jyoti Ostwal</t>
  </si>
  <si>
    <t>SSGB Hindi MAHAVIDYALAY bhusawal</t>
  </si>
  <si>
    <t>Teaching techniques</t>
  </si>
  <si>
    <t>umchougale@gmail.com</t>
  </si>
  <si>
    <t>E learning and resources</t>
  </si>
  <si>
    <t>Dr. Umesh Mahadev Chougale</t>
  </si>
  <si>
    <t>Department of Physics, Shivaji University Kolhapur, Maharashtra</t>
  </si>
  <si>
    <t>E- content development</t>
  </si>
  <si>
    <t>rajpauldr@gmail.com</t>
  </si>
  <si>
    <t>Excellent effective</t>
  </si>
  <si>
    <t>Dr. Paulraj Arunachalam</t>
  </si>
  <si>
    <t>Guru Nanak college</t>
  </si>
  <si>
    <t>Pandemic</t>
  </si>
  <si>
    <t>elavarasanliterature@gmail.com</t>
  </si>
  <si>
    <t>Mr.ELAVARASAN S</t>
  </si>
  <si>
    <t>B.Ed student</t>
  </si>
  <si>
    <t>DHANALAKSHMI SRINIVASAN COLLEGE OF EDUCATION PERAMBALUR</t>
  </si>
  <si>
    <t>Accept chalenge and go ahead</t>
  </si>
  <si>
    <t>Mrs.S.A. Deshmukh</t>
  </si>
  <si>
    <t>Smt.G.G.Khadse College Muktainagar Dist Jalgaon</t>
  </si>
  <si>
    <t>Effect of corona on women</t>
  </si>
  <si>
    <t>bskale64@gmail.com</t>
  </si>
  <si>
    <t>1)we learned about the effects of Covid--19 on education.
 2) I learned the solution plan on Covid--19.</t>
  </si>
  <si>
    <t>Prof.Bhausaheb Sayaram kale</t>
  </si>
  <si>
    <t>DES's M.D.Palesha Commerce College,Dhule.</t>
  </si>
  <si>
    <t>madrewarshobha@gmail.com</t>
  </si>
  <si>
    <t>Dr.Shobha Gangadher Madrewar</t>
  </si>
  <si>
    <t>Pratishthan Mahavidyalaya Paithan</t>
  </si>
  <si>
    <t>Moodule</t>
  </si>
  <si>
    <t>prmuthe@gmail.com</t>
  </si>
  <si>
    <t>Online is education not convenient for everyone</t>
  </si>
  <si>
    <t>Dr.Pandurang Rajaram Muthe</t>
  </si>
  <si>
    <t>Shivneri College Shirur Anantpal Dist- Latur</t>
  </si>
  <si>
    <t>Effect of Covid 19 (lockdown ) on mental health of person</t>
  </si>
  <si>
    <t>Positive approach</t>
  </si>
  <si>
    <t>Smt.V.U.Patil Arts and Late Dr.B.S. Desale Science College, Sakri.Dist Dhule</t>
  </si>
  <si>
    <t>drsunilkanand@gmail.com</t>
  </si>
  <si>
    <t>Importance should also be given to skill development along with regular education.</t>
  </si>
  <si>
    <t>Dr. Sunil Kamlakar Anand</t>
  </si>
  <si>
    <t>J.S.M. College, Alibag</t>
  </si>
  <si>
    <t>Innovative techniques for online teaching</t>
  </si>
  <si>
    <t>uspatil1981@gmail.com</t>
  </si>
  <si>
    <t>Very nice information to Webinar</t>
  </si>
  <si>
    <t>Dr. Umesh Shivaji Patil</t>
  </si>
  <si>
    <t>Late. M. D. Sisode Art's &amp; Commerce College, Nardana Tel-Shindkheda Dist-Dhule</t>
  </si>
  <si>
    <t>sumangalarayngoydar@gmail.com</t>
  </si>
  <si>
    <t>effect of covid on education and to overcome</t>
  </si>
  <si>
    <t>SUMANGALA RAYANAGOUDAR</t>
  </si>
  <si>
    <t>J P College of Education Gadag</t>
  </si>
  <si>
    <t>About future of life in pendamic</t>
  </si>
  <si>
    <t>abhaympatil@gmail.com</t>
  </si>
  <si>
    <t>Optimism and perseverance</t>
  </si>
  <si>
    <t>Dr. ABHAY MADHUKARRAO PATIL</t>
  </si>
  <si>
    <t>M E S Arts and Commerce College Mehkar Dist Buldhana</t>
  </si>
  <si>
    <t>Anyone related to HE</t>
  </si>
  <si>
    <t>drspgaikwad1984@gmail.com</t>
  </si>
  <si>
    <t>Students can use online learning when they have connectivity
 Skill ful education</t>
  </si>
  <si>
    <t>Dr Shital Gaikwad</t>
  </si>
  <si>
    <t>Late Nitin Art's and Science college y</t>
  </si>
  <si>
    <t>Advanced e learn ing</t>
  </si>
  <si>
    <t>geeta.rashinkar966@gmail.com</t>
  </si>
  <si>
    <t>Covid background 2) precautions of covid</t>
  </si>
  <si>
    <t>Dr . Geeta Avinash Rashinkar</t>
  </si>
  <si>
    <t>Saraswati Mandir Night College of Commerce and Arts Pune 2</t>
  </si>
  <si>
    <t>nitabawne20@gmail.com</t>
  </si>
  <si>
    <t>Extent speakers</t>
  </si>
  <si>
    <t>Dr. Nita Ramrao Bawne</t>
  </si>
  <si>
    <t>Shri. Bankatswami mahavidyalaya Beed</t>
  </si>
  <si>
    <t>Women's problem</t>
  </si>
  <si>
    <t>Precotion is must from Covid-19</t>
  </si>
  <si>
    <t>DR. ATMARAM BHANJI MAHAJAN</t>
  </si>
  <si>
    <t>Impact of Covid-19 on Social and economic development</t>
  </si>
  <si>
    <t>sumikul2015@gmail.com</t>
  </si>
  <si>
    <t>What are measures to adopt in education.
 How the scenario after the covid19.</t>
  </si>
  <si>
    <t>Dr.Surekha Milind Kulkarni</t>
  </si>
  <si>
    <t>K. R. M. Mahila Mahavidyalaya, Nanded</t>
  </si>
  <si>
    <t>What remedies to overcome stress in students.</t>
  </si>
  <si>
    <t>dheeraj_bangeriya@yahoo.com</t>
  </si>
  <si>
    <t>Covid 19 k dushprabhav se bachte huye kaise education ko continue kare.</t>
  </si>
  <si>
    <t>DHEERAJ KUMAR BANGERIYA</t>
  </si>
  <si>
    <t>ASSISTANT PROFESSOR - SOCIOLOGY</t>
  </si>
  <si>
    <t>VISHNU RAJORIYA ART'S &amp; COMMERCE COLLEGE, KHIRKIYA, DIST. - HARDA</t>
  </si>
  <si>
    <t>Prakrtik chikitsa</t>
  </si>
  <si>
    <t>dr.vasu7777@gmail.com</t>
  </si>
  <si>
    <t>Dr. Vasudev Vikram Raut</t>
  </si>
  <si>
    <t>Vilas Tambe College of Education, Pune</t>
  </si>
  <si>
    <t>kalantreva@yahoo.com</t>
  </si>
  <si>
    <t>It's good opportunity to learn ICt teaching and students gives very good responses for online teaching</t>
  </si>
  <si>
    <t>Kalantre VILASRAO Ananda</t>
  </si>
  <si>
    <t>HOD</t>
  </si>
  <si>
    <t>B.D.College,Patan</t>
  </si>
  <si>
    <t>pankaj.srtmun@gmail.com</t>
  </si>
  <si>
    <t>Personal hygiene as safety measure
 Practices for winning the war against Corona</t>
  </si>
  <si>
    <t>Mr. Pankaj Onkarsingh Baisthakur</t>
  </si>
  <si>
    <t>School of Life Sciences, Swami Ramanand Teerth Marathwada University</t>
  </si>
  <si>
    <t>New Education Policy 5+3+3+4</t>
  </si>
  <si>
    <t>dongre.rohit2592006@gmail.com</t>
  </si>
  <si>
    <t>How to control our stres and do study</t>
  </si>
  <si>
    <t>Miss.Rina Pandurang Bansod</t>
  </si>
  <si>
    <t>Student(P.G.English.B.ed)</t>
  </si>
  <si>
    <t>Shri.Shivaji College Of Education Amravati</t>
  </si>
  <si>
    <t>About Net /Set English Exam</t>
  </si>
  <si>
    <t>prof.snehal14@gmail.com</t>
  </si>
  <si>
    <t>It was nice guidance. It will help in day-to-day life.</t>
  </si>
  <si>
    <t>Dr. Snehal Subhash Waykos</t>
  </si>
  <si>
    <t>Vilas Tambe College of Education</t>
  </si>
  <si>
    <t>Any topic. I will definately participate.</t>
  </si>
  <si>
    <t>shenoy.apoorva@gmail.com</t>
  </si>
  <si>
    <t>Importance of virtual competition, online education and learning gaps to be taken care of</t>
  </si>
  <si>
    <t>Apoorva Nayak</t>
  </si>
  <si>
    <t>New normal education</t>
  </si>
  <si>
    <t>sykalra1@gmail.com</t>
  </si>
  <si>
    <t>Covid 19 has made new ways in the teaching pattern of online machine-learning.Eye to eye contact is absent from Online teaching with the students.</t>
  </si>
  <si>
    <t>PROF SONAL Y KALRA</t>
  </si>
  <si>
    <t>SMT KUSUMBEN KADAKIA ARTS AND COMMERCE COLLEGE ANKLESHWAR GUJARAT</t>
  </si>
  <si>
    <t>How to make students more attentive in online teaching?How can we as teachers get the satisfaction that our students have understood all we have taught them.?</t>
  </si>
  <si>
    <t>vikramsingh79924@gmail.com</t>
  </si>
  <si>
    <t>1.corona mostly affects our education system 2.many people becomes jobless due to corona</t>
  </si>
  <si>
    <t>RANI KUMARI</t>
  </si>
  <si>
    <t>IGRSLN inter college Jitwariya Kalyanpur Samastipur</t>
  </si>
  <si>
    <t>Covid-19 and it’s challenge in society</t>
  </si>
  <si>
    <t>nandiniwagh2012@gmail.com</t>
  </si>
  <si>
    <t>Dr. Nandini Pandurang Wagh</t>
  </si>
  <si>
    <t>Pankaj Arts and Science College ,Chopda, Dist-Jalgaon</t>
  </si>
  <si>
    <t>Environment</t>
  </si>
  <si>
    <t>afsana.shaikh176@gmail.com</t>
  </si>
  <si>
    <t>Informative, Reality based session</t>
  </si>
  <si>
    <t>MISS. AFSANA HAMID SHAIKH</t>
  </si>
  <si>
    <t>Smt.C.B.Shah Mahila Mahavidyalaya, Sangli.</t>
  </si>
  <si>
    <t>Education and Society</t>
  </si>
  <si>
    <t>dr.sangeetasutar@gmail.com</t>
  </si>
  <si>
    <t>session was excellent, we should take care ourselves</t>
  </si>
  <si>
    <t>Dr. Sangeeta Sahebrao Sutar</t>
  </si>
  <si>
    <t>Sir Sayyed College, Aurangabad</t>
  </si>
  <si>
    <t>on line teaching</t>
  </si>
  <si>
    <t>jnchavan1970@gmail.com</t>
  </si>
  <si>
    <t>Dr. Jitesh Narayan Chavan</t>
  </si>
  <si>
    <t>NPS College Of Education Amalner</t>
  </si>
  <si>
    <t>hthippeswamy@gmail.com</t>
  </si>
  <si>
    <t>Dr.Thippeswamy H</t>
  </si>
  <si>
    <t>Govt. First Grade College, Harihara, Davanagere Dist</t>
  </si>
  <si>
    <t>asbobde66@gmail.com</t>
  </si>
  <si>
    <t>1- Equality of education is important. 
 2 - Always work spontaneously.</t>
  </si>
  <si>
    <t>Nilesh Anilrao Bobde</t>
  </si>
  <si>
    <t>Shrikrishnadas Jajoo Grameen Sewa Mahavidyalaya, Pipri-Wardha.</t>
  </si>
  <si>
    <t>Life will be saved today, what about tomorrow's future ?</t>
  </si>
  <si>
    <t>jay0001chavan@gmail.com</t>
  </si>
  <si>
    <t>Chavan Jay Jitesh</t>
  </si>
  <si>
    <t>SMDR Government polytechnic</t>
  </si>
  <si>
    <t>azeemshazli@gmail.com</t>
  </si>
  <si>
    <t>ALL SUBJECTIVE POINTS</t>
  </si>
  <si>
    <t>DR. MOHAMMED AZEEMUDDIN</t>
  </si>
  <si>
    <t>ARTS COMMERCE COLLEGE, YEODA</t>
  </si>
  <si>
    <t>RELATED TO THE E CONTENT</t>
  </si>
  <si>
    <t>asfasahrish18@gmail.com</t>
  </si>
  <si>
    <t>Facing problem in education, impacts of covid</t>
  </si>
  <si>
    <t>ASFA SAHRASH ABDUL SUBOOR</t>
  </si>
  <si>
    <t>Suffah English School Akola</t>
  </si>
  <si>
    <t>Facing problem in covid by students</t>
  </si>
  <si>
    <t>alimudassir2605@gmail.com</t>
  </si>
  <si>
    <t>MUDASSIR ALI MASOOD ALI</t>
  </si>
  <si>
    <t>Ph.d</t>
  </si>
  <si>
    <t>Sant gadge baba amravati University</t>
  </si>
  <si>
    <t>Your right</t>
  </si>
  <si>
    <t>Covid-19 has Effected Education the Most</t>
  </si>
  <si>
    <t>Uttamrao Patil Arts and Science College,Dahi vel,Tal-Sakri,Dist-Dhule</t>
  </si>
  <si>
    <t>Covid-19 Effects in Eduction</t>
  </si>
  <si>
    <t>Dairing, learn in vivid 19 situation</t>
  </si>
  <si>
    <t>Mrs. Desai Sadhana Pratapsinh</t>
  </si>
  <si>
    <t>roshniali846@gmail.com</t>
  </si>
  <si>
    <t>Veryyyy usefull</t>
  </si>
  <si>
    <t>RANA TABASSUM SYED WAHEED</t>
  </si>
  <si>
    <t>STUDENTS</t>
  </si>
  <si>
    <t>SGBAU AMRAVATI</t>
  </si>
  <si>
    <t>ALL TOPIC'S PRESENTATION WAS EXCELLENT</t>
  </si>
  <si>
    <t>rajabhau.mn3@gmail.com</t>
  </si>
  <si>
    <t>Nice and informative session</t>
  </si>
  <si>
    <t>Dr Rajabhau Sidaji Mane</t>
  </si>
  <si>
    <t>Shivjagruti Senior College, Nalegaon</t>
  </si>
  <si>
    <t>The same in more detail</t>
  </si>
  <si>
    <t>sujata.925@rediffmail.com</t>
  </si>
  <si>
    <t>How to interact with the students in this pandemic situation</t>
  </si>
  <si>
    <t>Dr Sujata Raghunath Gaikwad</t>
  </si>
  <si>
    <t>Dr Annasaheb G D Bendale Mahila Mahavidyalaya Jalgaon</t>
  </si>
  <si>
    <t>Problems faced by students in the online teaching.</t>
  </si>
  <si>
    <t>krishnasingh199@gmail.com</t>
  </si>
  <si>
    <t>Krishna kumar singh</t>
  </si>
  <si>
    <t>University of Allahabad</t>
  </si>
  <si>
    <t>profpawarsp@gmail.com</t>
  </si>
  <si>
    <t>Techniques used for Online Teaching and precautions taking in this covid 19 pandemic situation</t>
  </si>
  <si>
    <t>Mr.Shashikant Prabhakar Pawar</t>
  </si>
  <si>
    <t>Smt N.N.C.Arts Commerce and Science College Kusumba District Dhule</t>
  </si>
  <si>
    <t>Improved online teaching techniques</t>
  </si>
  <si>
    <t>B</t>
  </si>
  <si>
    <t>online Education ,social economical problem.humanity</t>
  </si>
  <si>
    <t>Arts and Science College Nachangaon-Pulgaon, Dist Wardha</t>
  </si>
  <si>
    <t>Effectiv of Education</t>
  </si>
  <si>
    <t>pmr111977@gmail.com</t>
  </si>
  <si>
    <t>Students who need offline education should be educated through the actual process and Kovid inspires employment to the youth of the soil.</t>
  </si>
  <si>
    <t>Dr.Prakash Mangilal Rathod</t>
  </si>
  <si>
    <t>Mahatma phule arts and science college chalisgaon district jalgaon Maharashtra</t>
  </si>
  <si>
    <t>Opinions about a new educational policy</t>
  </si>
  <si>
    <t>splakhe65@gmail.com</t>
  </si>
  <si>
    <t>Very effective &amp; useful Vebinar!</t>
  </si>
  <si>
    <t>DR. SUSHILA PRAMOD LAKHE</t>
  </si>
  <si>
    <t>NUTAN ADARSH MHAVIDHYALYA UMRED DIST-NAGPUR MAHARASHTRA</t>
  </si>
  <si>
    <t>स्पर्धा परीक्षा और गृहउद्योग की तैयारी!</t>
  </si>
  <si>
    <t>supriyashinde410@gmail.com</t>
  </si>
  <si>
    <t>Effect of covid on education</t>
  </si>
  <si>
    <t>Miss. Supriya Ashok Shinde</t>
  </si>
  <si>
    <t>Balwant college vita</t>
  </si>
  <si>
    <t>Situation after covid</t>
  </si>
  <si>
    <t>Be positive to take online teaching . Other education system</t>
  </si>
  <si>
    <t>Pimpalner tal. Same dist Dhule</t>
  </si>
  <si>
    <t>K. A. M Patil arts,commerce &amp; kai. Annasaheb N. K. Patil science college</t>
  </si>
  <si>
    <t>Online exam.</t>
  </si>
  <si>
    <t>nitindhavale17@gmail.com</t>
  </si>
  <si>
    <t>E learning</t>
  </si>
  <si>
    <t>Asst.Prof. Suvarna Nitin Dhavale</t>
  </si>
  <si>
    <t>Mumbai B.ed college for women's Wadala</t>
  </si>
  <si>
    <t>NEP2020</t>
  </si>
  <si>
    <t>archanahore7@gmail.com</t>
  </si>
  <si>
    <t>Very nic</t>
  </si>
  <si>
    <t>Archana Madhukarrao Hore</t>
  </si>
  <si>
    <t>Y. J. M. Mahavidhyalya, Talegaon (S.P.), Ta. Ashti, Dist. Wardha</t>
  </si>
  <si>
    <t>pratibhadatir1973@gmail.com</t>
  </si>
  <si>
    <t>Education really makes different changes due to covid, it's great challenge for us</t>
  </si>
  <si>
    <t>Dr. Pratibha U Gadwr(Datir)</t>
  </si>
  <si>
    <t>Assistant professor in Political Science</t>
  </si>
  <si>
    <t>Bar. Sheshrao Wankhede College Khaperkheda, Nagpur</t>
  </si>
  <si>
    <t>Related to politics</t>
  </si>
  <si>
    <t>yadavpoo1989@gmail.com</t>
  </si>
  <si>
    <t>It’s useful for us
 Good management</t>
  </si>
  <si>
    <t>Pooja Yadav</t>
  </si>
  <si>
    <t>Seven Eleven Scholastic School</t>
  </si>
  <si>
    <t>How to take online exam</t>
  </si>
  <si>
    <t>huzefasamreen123@gmail.com</t>
  </si>
  <si>
    <t>HUZAIFA SAMREEN AZMATULLHA KHAN</t>
  </si>
  <si>
    <t>Pioneer English Public school Yeoda</t>
  </si>
  <si>
    <t>Teaching</t>
  </si>
  <si>
    <t>rmganeshwade@gmail.com</t>
  </si>
  <si>
    <t>Covid 19 and it's effect on education</t>
  </si>
  <si>
    <t>Dr Ganeshwade Raju Marutirao</t>
  </si>
  <si>
    <t>Smt Meenalben Mehta College Panchgani</t>
  </si>
  <si>
    <t>Teaching and learning tools</t>
  </si>
  <si>
    <t>akashmandal08162@gmail.com</t>
  </si>
  <si>
    <t>How to transfer technology in online teaching?</t>
  </si>
  <si>
    <t>Akash Mandal</t>
  </si>
  <si>
    <t>Bankura Christian College</t>
  </si>
  <si>
    <t>Some informative like this.</t>
  </si>
  <si>
    <t>meena.chaudhari@gmail.com</t>
  </si>
  <si>
    <t>Effect of COViD, awareness from COVID</t>
  </si>
  <si>
    <t>Dr. Meena Surendra Chaudhari</t>
  </si>
  <si>
    <t>Smt. P.K.Kotecha Mahila Mahavidyalaya,Bhusawal</t>
  </si>
  <si>
    <t>Positivity in COVID</t>
  </si>
  <si>
    <t>englishkathir@gmail.com</t>
  </si>
  <si>
    <t>I have to learnt lots from our session.</t>
  </si>
  <si>
    <t>KATHIRAVAN C</t>
  </si>
  <si>
    <t>IMAYAM ARTS AND SCIENCE COLLEGE</t>
  </si>
  <si>
    <t>Digital teaching aids for schooling education</t>
  </si>
  <si>
    <t>Online education information</t>
  </si>
  <si>
    <t>shashikalamahajan21@gmail.com</t>
  </si>
  <si>
    <t>1. Everyone must know basic technology which is needed for teaching learning. 2.Necessory to Accept new challenges in changing scenario.</t>
  </si>
  <si>
    <t>Dr.Shashikala D.Magare</t>
  </si>
  <si>
    <t>Women's College of Education Faizpur</t>
  </si>
  <si>
    <t>Challenges in Management of Indian Education after Covid 19</t>
  </si>
  <si>
    <t>anandkushwahageo@gmail.com</t>
  </si>
  <si>
    <t>Challenge in Education,
 Student learning process.</t>
  </si>
  <si>
    <t>ANAND KUSHWAHA</t>
  </si>
  <si>
    <t>Department of Geography, DDU GORAKHPUR UNIVERSITY, Gorakhpur Uttar Pradesh</t>
  </si>
  <si>
    <t>Unemployment</t>
  </si>
  <si>
    <t>deshpandedeepa1@gmail.com</t>
  </si>
  <si>
    <t>Digital literacy is must. opportunities can be available in worst condition also</t>
  </si>
  <si>
    <t>Deepa Rukminikant Deshpande</t>
  </si>
  <si>
    <t>Swa.Sawarkar Mahavidyalaya,Beed</t>
  </si>
  <si>
    <t>Effective teaching tools</t>
  </si>
  <si>
    <t>mdmane46@gmail.com</t>
  </si>
  <si>
    <t>Use of I C t tools 2online teaching need of period</t>
  </si>
  <si>
    <t>M D Mane</t>
  </si>
  <si>
    <t>RajaShiv Chhatrapati college Mahagaon</t>
  </si>
  <si>
    <t>E content</t>
  </si>
  <si>
    <t>kkishori636@gmail.com</t>
  </si>
  <si>
    <t>Role of Teachers in corona pendemic
 Student learning process</t>
  </si>
  <si>
    <t>VIJAY SINGH KUSHWAHA</t>
  </si>
  <si>
    <t>SSPG POST GRADUATE COLLEGE RAMPUR GHAZIPUR UP</t>
  </si>
  <si>
    <t>morepravin5586@gmail.com</t>
  </si>
  <si>
    <t>DR.PRAVIN BABURAO MORE</t>
  </si>
  <si>
    <t>Adarsh College Of Arts Nijampur Jaitane Tal Sakri Dist Dhule</t>
  </si>
  <si>
    <t>India's Internal Security</t>
  </si>
  <si>
    <t>Use multimedia in teaching and learning, students development approach</t>
  </si>
  <si>
    <t>Prof. Santosh Yadav Koli</t>
  </si>
  <si>
    <t>Nanasaheb Dr. Uttamrao Mahajan College of Education, Kargaon Tal Chalisgaon Dist Jalgaon</t>
  </si>
  <si>
    <t>Effective learning and teaching use multimedia online</t>
  </si>
  <si>
    <t>1) for online everyone learn the computer
 2) in every condition we use the every</t>
  </si>
  <si>
    <t>Uttamrao Patil College,Dahiwel (Dhule)</t>
  </si>
  <si>
    <t>Roll of teacher in online learning</t>
  </si>
  <si>
    <t>sunilthorat.2951997@gmail.com</t>
  </si>
  <si>
    <t>Lot's of key points take away from the above event Which is also helpful and useful for us.</t>
  </si>
  <si>
    <t>Mr. Sunil Rambhau Thorat</t>
  </si>
  <si>
    <t>Shri Shivaji College of Arts, Commerce And Science, Akola(MS)</t>
  </si>
  <si>
    <t>Upcoming Directions in education during Covid-19 &amp; National Education Policy - Advantages &amp; Disadvantages. Thank You!</t>
  </si>
  <si>
    <t>drdaminimaurya@gmail.com</t>
  </si>
  <si>
    <t>challenges of education in corona pendemic 
 Role of teachers</t>
  </si>
  <si>
    <t>SIMA DEVI ANM</t>
  </si>
  <si>
    <t>ANM</t>
  </si>
  <si>
    <t>CHC COTWA AT BANI PRAYAGRAJ SUBCENTER ANDAWA PRAYAGRAJ</t>
  </si>
  <si>
    <t>ECONOMY GROTHY</t>
  </si>
  <si>
    <t>challenges of corona pendemic 
 Education during Corona</t>
  </si>
  <si>
    <t>ANIL BHASKAR</t>
  </si>
  <si>
    <t>DIGVIJAYNATH POST GRADUAT COLLEGE GORAKHPUR UP</t>
  </si>
  <si>
    <t>ECONOMICAL CONDITION IN CORONA PENDEMIC</t>
  </si>
  <si>
    <t>drsaghodake@gmail.com</t>
  </si>
  <si>
    <t>Online &amp; offline teaching learning</t>
  </si>
  <si>
    <t>Dr. Shantinath Abasaheb Ghodake</t>
  </si>
  <si>
    <t>Ramkrishna Paramhansa Mahavidyalaya, Osmanabad</t>
  </si>
  <si>
    <t>Solution of teaching learning methods after effect of covid- 19</t>
  </si>
  <si>
    <t>sanjivanipatil16@yahoo.com</t>
  </si>
  <si>
    <t>Maintain student’s mental health</t>
  </si>
  <si>
    <t>Dr Mrs Patil Sanjivani Jagdish</t>
  </si>
  <si>
    <t>Stress</t>
  </si>
  <si>
    <t>mr.ghosh01@gmail.com</t>
  </si>
  <si>
    <t>1. effects on covid19 .
 2. Pandemic situation</t>
  </si>
  <si>
    <t>DR. MRIDUL KRISHNA GHOSH</t>
  </si>
  <si>
    <t>VIDYASAGAR TEACHERS' TRAINING COLLEGE</t>
  </si>
  <si>
    <t>sahitakarmakar@gmail.com</t>
  </si>
  <si>
    <t>Effect of COVID</t>
  </si>
  <si>
    <t>Sahita Karmakar</t>
  </si>
  <si>
    <t>Masters student</t>
  </si>
  <si>
    <t>Asutosh College</t>
  </si>
  <si>
    <t>Covid vaccine</t>
  </si>
  <si>
    <t>dranpin@gmail.com</t>
  </si>
  <si>
    <t>Skill</t>
  </si>
  <si>
    <t>Dr. Anant Nivruttirao Patil</t>
  </si>
  <si>
    <t>Karmveer Mamasaheb Jagdale Mahavidyalya Washi,</t>
  </si>
  <si>
    <t>balaji.gurude@gmail.com</t>
  </si>
  <si>
    <t>Very nice organization 
 Webinar on the burning topic 1) covid_19 disaster in India with whole world 
 2)effect on education</t>
  </si>
  <si>
    <t>Balaji Ramrao Gurude</t>
  </si>
  <si>
    <t>Sant Tukaram college of Arts and science Parbhani</t>
  </si>
  <si>
    <t>Online teaching for merit and demerit</t>
  </si>
  <si>
    <t>sayyadsajjad179@gmail.com</t>
  </si>
  <si>
    <t>Effects of COVID-19 on education
 That's remedy</t>
  </si>
  <si>
    <t>Prof. Sayyad Sajjad Sayyad Mushtaque</t>
  </si>
  <si>
    <t>Arts Commerce College, Yeoda Tq: Daryapur Dist: Amravati, Maharashtra</t>
  </si>
  <si>
    <t>Moral values in literature as remedy of humanity in the present scenario</t>
  </si>
  <si>
    <t>smnande47@gmail.com</t>
  </si>
  <si>
    <t>Dr. Suresh Manohar Nande</t>
  </si>
  <si>
    <t>Shivaji Mahavidyalya Renapur</t>
  </si>
  <si>
    <t>Uzmakausar1999@gmail.com</t>
  </si>
  <si>
    <t>AAFREEN KAUSAR NASIR KHAN</t>
  </si>
  <si>
    <t>B.A</t>
  </si>
  <si>
    <t>ARTS COMMERCE COLLEGE YOADA</t>
  </si>
  <si>
    <t>debolina014@gmail.com</t>
  </si>
  <si>
    <t>Debolina Banerjee</t>
  </si>
  <si>
    <t>Project Intern</t>
  </si>
  <si>
    <t>University of Calcutta</t>
  </si>
  <si>
    <t>yogitabari2@gmail.com</t>
  </si>
  <si>
    <t>Possibility and possitivity</t>
  </si>
  <si>
    <t>Dr.Yogita Bari</t>
  </si>
  <si>
    <t>D D vispute college of education.Dhule</t>
  </si>
  <si>
    <t>None</t>
  </si>
  <si>
    <t>VES's Sarvajanik Art's And Commerce College Visarwadi</t>
  </si>
  <si>
    <t>Asst .Professor</t>
  </si>
  <si>
    <t>Pankaj Arts and Science College,Chopda,Dist-Jalgaon</t>
  </si>
  <si>
    <t>rautkhedkarms@gmail.com</t>
  </si>
  <si>
    <t>In Every situation education is important</t>
  </si>
  <si>
    <t>Dr. Mahananda Shriram Rautkhedkar</t>
  </si>
  <si>
    <t>Sharadchandra Arts,Commerce and Science College,Naigaon(Bz.),Dist-Nanded.</t>
  </si>
  <si>
    <t>Related covid 19</t>
  </si>
  <si>
    <t>sachin7599@gmail.com</t>
  </si>
  <si>
    <t>Without education nothing in life</t>
  </si>
  <si>
    <t>Dr. Sachin Arvindrao Patil</t>
  </si>
  <si>
    <t>Yeshwant Mahavidyalaya,Nanded.</t>
  </si>
  <si>
    <t>salve.vishal21@gmail.com</t>
  </si>
  <si>
    <t>Salve Vishal</t>
  </si>
  <si>
    <t>Dr Babasaheb Ambedkar Marathawada University Aurangabad Department of Tourism Administration</t>
  </si>
  <si>
    <t>suryakantgiri84@gmail.com</t>
  </si>
  <si>
    <t>Suryakant Anurath Giri</t>
  </si>
  <si>
    <t>Warana Mahavidyalaya, Aitawade Khurd</t>
  </si>
  <si>
    <t>Based on ICT</t>
  </si>
  <si>
    <t>Education and student effects</t>
  </si>
  <si>
    <t>Students effect</t>
  </si>
  <si>
    <t>hemantajoshi.2012@gmail.com</t>
  </si>
  <si>
    <t>We should be prepared for changes in education according to time. And we should acquire required skill as per time.</t>
  </si>
  <si>
    <t>Hemant Anil Joshi</t>
  </si>
  <si>
    <t>Dhule Education Society's M D Palesha Commerce College Dhule</t>
  </si>
  <si>
    <t>Education and changing technology</t>
  </si>
  <si>
    <t>Really useful information</t>
  </si>
  <si>
    <t>Anil Kashinath Salunke</t>
  </si>
  <si>
    <t>vkchavan2015@gmail.com</t>
  </si>
  <si>
    <t>very useful session</t>
  </si>
  <si>
    <t>Dr.Vishwambar Kamlaji Chavan</t>
  </si>
  <si>
    <t>Swami Vivekanand Sr College Mangha</t>
  </si>
  <si>
    <t>Education and Job varinted</t>
  </si>
  <si>
    <t>Education system is already affected by this Covid-19</t>
  </si>
  <si>
    <t>Effect of Covid-19 on education</t>
  </si>
  <si>
    <t>How to do hard work for exam</t>
  </si>
  <si>
    <t>Gajanan Vitthal Dongare</t>
  </si>
  <si>
    <t>O.S</t>
  </si>
  <si>
    <t>Govt.Polytechnic College Washim</t>
  </si>
  <si>
    <t>Set.Exam</t>
  </si>
  <si>
    <t>Very nice and useful Vebinar!</t>
  </si>
  <si>
    <t>Again organise the commpititve subject's Vebinar</t>
  </si>
  <si>
    <t>rajratnays@gmail.com</t>
  </si>
  <si>
    <t>Online education is must,online education is need of time</t>
  </si>
  <si>
    <t>Dr.Ratna Lala Javras</t>
  </si>
  <si>
    <t>Arts,Commrrce &amp; Science College Bodwad,Dist.Jalgaon</t>
  </si>
  <si>
    <t>New national education scheme</t>
  </si>
  <si>
    <t>nishayadav49125@gmail.com</t>
  </si>
  <si>
    <t>It's very useful me</t>
  </si>
  <si>
    <t>Nisha yadav</t>
  </si>
  <si>
    <t>Maharaj Singh degree college</t>
  </si>
  <si>
    <t>Botany department</t>
  </si>
  <si>
    <t>ajitkulkarni1975@gmail.com</t>
  </si>
  <si>
    <t>Education is important but the procedure is not for teachers &amp; students...because it was cogestied.</t>
  </si>
  <si>
    <t>Prof Ajit Gopalrao Kulkarni</t>
  </si>
  <si>
    <t>Sant Muktabai Arts and Commerce College Muktainager</t>
  </si>
  <si>
    <t>Provides the Students fasality In easy way.</t>
  </si>
  <si>
    <t>It's very useful</t>
  </si>
  <si>
    <t>Vitthalrao patil mahavidyalya kale</t>
  </si>
  <si>
    <t>dandge.laxmikant@gmail.com</t>
  </si>
  <si>
    <t>Asst,prof,</t>
  </si>
  <si>
    <t>Rajiv Gandhi college,karmad ta Dist, Aurangabad</t>
  </si>
  <si>
    <t>Covid 19चा उच्च शिक्षणावर होणारा परिणाम</t>
  </si>
  <si>
    <t>drjkwaghmare@gmail.com</t>
  </si>
  <si>
    <t>Change in education and education changing with time</t>
  </si>
  <si>
    <t>Waghmare Janardhan Keshavrao</t>
  </si>
  <si>
    <t>Bhai Kishanrao Deshmukh Mahavidyalaya, Chakur</t>
  </si>
  <si>
    <t>Change in education system</t>
  </si>
  <si>
    <t>Necessary to change Education method
 How to face Educational challenges</t>
  </si>
  <si>
    <t>Dr. Ritika Dinkar Ahirrao</t>
  </si>
  <si>
    <t>Doctor</t>
  </si>
  <si>
    <t>Y. C. A. M. C. Aurangabad.</t>
  </si>
  <si>
    <t>No comments.</t>
  </si>
  <si>
    <t>Useful session</t>
  </si>
  <si>
    <t>About study</t>
  </si>
  <si>
    <t>Teacher (Coaching Class)</t>
  </si>
  <si>
    <t>Net Exam.</t>
  </si>
  <si>
    <t>Online Guidelines and in covid pendemic situation Education online Teaching problems.</t>
  </si>
  <si>
    <t>BHAGYASHRI RAMCHANDRA PATIL</t>
  </si>
  <si>
    <t>Z.B.Patil College Dhule</t>
  </si>
  <si>
    <t>Orientation certificate program</t>
  </si>
  <si>
    <t>Well and Good</t>
  </si>
  <si>
    <t>Education Innovation</t>
  </si>
  <si>
    <t>balukuttuenglish@gmail.com</t>
  </si>
  <si>
    <t>Well Fantastic</t>
  </si>
  <si>
    <t>B.Ed.Second Year</t>
  </si>
  <si>
    <t>DHANALAKSHMI SRINIVASAN COLLEGE OF EDUCATION, PERAMBALUR</t>
  </si>
  <si>
    <t>Well Good</t>
  </si>
  <si>
    <t>ELAVARASAN S</t>
  </si>
  <si>
    <t>Education Technology</t>
  </si>
  <si>
    <t>B.A.English,Second Year</t>
  </si>
  <si>
    <t>Manbumigu Dr. Puratchithalaivar M.G.R. Government Arts And Science College,Kattumannarkoil</t>
  </si>
  <si>
    <t>SANT GADGE BABA AMRAVATI UNIVERSITY,AMRAVATI</t>
  </si>
  <si>
    <t>SPORTS MANAGEMENT</t>
  </si>
  <si>
    <t>1.Education Equality.
 2.What Is Real Education ?</t>
  </si>
  <si>
    <t>How to Live with Corona</t>
  </si>
  <si>
    <t>Change education life time to time.</t>
  </si>
  <si>
    <t>E learning and content development</t>
  </si>
  <si>
    <t>E content development</t>
  </si>
  <si>
    <t>Asst. prof</t>
  </si>
  <si>
    <t>Swami Vivekanand Sr College,Mantha</t>
  </si>
  <si>
    <t>job varinted</t>
  </si>
  <si>
    <t>Webinar Dt. 01/08/2020 Title of Webinar-EFFECT OF THE COVID-19 ON AGRICULTURE</t>
  </si>
  <si>
    <t>Very informative session 🙏</t>
  </si>
  <si>
    <t>vishwasshinde34259@gmail.com</t>
  </si>
  <si>
    <t>Nice Webinar</t>
  </si>
  <si>
    <t>DR.VISHWAS GULABSING SHINDE</t>
  </si>
  <si>
    <t>Moreshwar Art's science and Commerce College Bhokardan Dist-Jalna</t>
  </si>
  <si>
    <t>GIS</t>
  </si>
  <si>
    <t>ratnaporte12587@gmail.com</t>
  </si>
  <si>
    <t>Velueble and knowledge</t>
  </si>
  <si>
    <t>Smt. Ratna Porte</t>
  </si>
  <si>
    <t>IGNOU RAIPUR CG</t>
  </si>
  <si>
    <t>prasadyk24@gmail.com</t>
  </si>
  <si>
    <t>पिक काळजी,उत्पन्न</t>
  </si>
  <si>
    <t>Shri prasad yashwant kochrekar</t>
  </si>
  <si>
    <t>Sr asst. Teacher</t>
  </si>
  <si>
    <t>Shri m.b.h.school mm.mumbai 57</t>
  </si>
  <si>
    <t>Good marketing</t>
  </si>
  <si>
    <t>poonam123.73@rediffmail.com</t>
  </si>
  <si>
    <t>FOOD IS FROM AGRICULTURE</t>
  </si>
  <si>
    <t>POONAM SETHI</t>
  </si>
  <si>
    <t>GURU NANAK COLLEGE</t>
  </si>
  <si>
    <t>anything</t>
  </si>
  <si>
    <t>problem s of formeres &amp; diverification of crops</t>
  </si>
  <si>
    <t>1. Real condition of lndian farmer 2. How we can overcome it.</t>
  </si>
  <si>
    <t>Climate</t>
  </si>
  <si>
    <t>kavichavadaa@gmail.com</t>
  </si>
  <si>
    <t>Nice &amp; wonderfull webinar</t>
  </si>
  <si>
    <t>CHAVADA KAVAN MANSUKHBHAI</t>
  </si>
  <si>
    <t>M. Sc. (Agriculture)</t>
  </si>
  <si>
    <t>Anand Agricultural University</t>
  </si>
  <si>
    <t>Locust Management</t>
  </si>
  <si>
    <t>Agriculture,Corona Effect</t>
  </si>
  <si>
    <t>nisha.narayan985@gmail.com</t>
  </si>
  <si>
    <t>Market value and price</t>
  </si>
  <si>
    <t>NISHA NARAYAN BHALEKAR</t>
  </si>
  <si>
    <t>LIBRARY</t>
  </si>
  <si>
    <t>N E S RATNAM COLLEGE Of ARTS, SCIENCE And COMMERCE</t>
  </si>
  <si>
    <t>Very nice organization &amp; webinar</t>
  </si>
  <si>
    <t>pradipsawant5466@gmail.com</t>
  </si>
  <si>
    <t>today's speaker lecture very useful corrent issues very important</t>
  </si>
  <si>
    <t>Pradip Uttamrao Sawant</t>
  </si>
  <si>
    <t>Sardar Babasaheb Mane Mahavidhyalaya Rahimatpur</t>
  </si>
  <si>
    <t>agriculture</t>
  </si>
  <si>
    <t>acgeosgc@gmail.com</t>
  </si>
  <si>
    <t>1. Agriculture sector has been given certain relaxation during lockdown.
 2. Grassroot level farmers have been worstly effected.</t>
  </si>
  <si>
    <t>Dr. Ajay Chhetri</t>
  </si>
  <si>
    <t>Assistant professor(III)</t>
  </si>
  <si>
    <t>Namchi Govt college,Kamrang (Under Sikkim University)</t>
  </si>
  <si>
    <t>Impact of covid on Dairy farming</t>
  </si>
  <si>
    <t>drashokbhalero@gmail.com</t>
  </si>
  <si>
    <t>Real point highlights</t>
  </si>
  <si>
    <t>Ashok Shahaji Bhalerao</t>
  </si>
  <si>
    <t>Assist.Prof.in Geography</t>
  </si>
  <si>
    <t>Chishtiya College of Art's and sci,Khultabad,Dist.Aurangabad</t>
  </si>
  <si>
    <t>Covid-19solution</t>
  </si>
  <si>
    <t>Impact of coid on all activities</t>
  </si>
  <si>
    <t>Dr Basavraj kalayya Swami</t>
  </si>
  <si>
    <t>D R Mane College Kagal</t>
  </si>
  <si>
    <t>Life after covid</t>
  </si>
  <si>
    <t>govardhanu84@gmail.com</t>
  </si>
  <si>
    <t>How to impact on agriculture by Covid 19</t>
  </si>
  <si>
    <t>Mr. Govardhan Subhash Ubale</t>
  </si>
  <si>
    <t>Vivekanand College, Kolhapur (Autonomous)</t>
  </si>
  <si>
    <t>Impact of Covid 19 on Employment</t>
  </si>
  <si>
    <t>DR.DIVYA SHARMA</t>
  </si>
  <si>
    <t>DURGA COLLEGE ,RAIPUR. CHHATTISGARH</t>
  </si>
  <si>
    <t>drshaikh.ai18@gmail.com</t>
  </si>
  <si>
    <t>good orgnise, best knowledge share to us</t>
  </si>
  <si>
    <t>Dr.Ashdulla Ismail Shaikh</t>
  </si>
  <si>
    <t>Assit.prof</t>
  </si>
  <si>
    <t>Sharadchandra college, Shiradhon Ta.Lallam, Dist.Osmanabad</t>
  </si>
  <si>
    <t>nehasaha8991@gmail.com</t>
  </si>
  <si>
    <t>That we should respect our farmers because of their hard work they use to work for satisfying our hunger. 
 They must get paid for their deserving work equally</t>
  </si>
  <si>
    <t>Neha saha</t>
  </si>
  <si>
    <t>TDC Final Year</t>
  </si>
  <si>
    <t>Diphu government college</t>
  </si>
  <si>
    <t>Save Wild life and natural resources</t>
  </si>
  <si>
    <t>jadhav.s7755@gmail.com</t>
  </si>
  <si>
    <t>Agriculture planning &amp; Agriculture, social security</t>
  </si>
  <si>
    <t>Sarika Vishwambhar Jadhav</t>
  </si>
  <si>
    <t>Asst prof CHB</t>
  </si>
  <si>
    <t>Mrs KSK College Beed</t>
  </si>
  <si>
    <t>Covid 19 &amp; Transportation</t>
  </si>
  <si>
    <t>gulabraowagh1313@gmail.com</t>
  </si>
  <si>
    <t>Mr. GULABRAO D. WAGH</t>
  </si>
  <si>
    <t>Administration</t>
  </si>
  <si>
    <t>G.E.S's, Shri. B. Vartak College,Borivli (West), Mumbai:91</t>
  </si>
  <si>
    <t>piyushh195@gmail.com</t>
  </si>
  <si>
    <t>Niçe webinar</t>
  </si>
  <si>
    <t>Piyush Hasamukhbhai Patel</t>
  </si>
  <si>
    <t>dbshanmugam@gmail.com</t>
  </si>
  <si>
    <t>Very Good session, real time exposure</t>
  </si>
  <si>
    <t>Shanmugam D.B.</t>
  </si>
  <si>
    <t>SRM IST Ramapuram Campus Chennai</t>
  </si>
  <si>
    <t>bharat123usare@gmail.com</t>
  </si>
  <si>
    <t>Problem of Farmers and Solutions</t>
  </si>
  <si>
    <t>Bharat Rupchand Usare</t>
  </si>
  <si>
    <t>Government College of Arts and Science,Aurangabad</t>
  </si>
  <si>
    <t>Climate and Agriculture</t>
  </si>
  <si>
    <t>DR.GHODKE JITENDRA VITTHALRAO</t>
  </si>
  <si>
    <t>shirish.shirish2007@rediffmail.com</t>
  </si>
  <si>
    <t>Condition of Agriculture</t>
  </si>
  <si>
    <t>Dr. Shirish Baburao Sangole</t>
  </si>
  <si>
    <t>Raosaheb Patil Danve College Wakulni, Tq. Badnapur Dist. Jalna</t>
  </si>
  <si>
    <t>Agriculture Development in India</t>
  </si>
  <si>
    <t>thengalsaurav@gmail.com</t>
  </si>
  <si>
    <t>Agriculture, Agricultural practices etc</t>
  </si>
  <si>
    <t>Saurav Thengal</t>
  </si>
  <si>
    <t>Student persuing degree.... Geography Honours</t>
  </si>
  <si>
    <t>Diphu Govt. College</t>
  </si>
  <si>
    <t>Remote Sensing and GIS</t>
  </si>
  <si>
    <t>shyamaladevi@gmail.com</t>
  </si>
  <si>
    <t>agricultural practices, indian agriculture</t>
  </si>
  <si>
    <t>Shyamala Devi J</t>
  </si>
  <si>
    <t>AP</t>
  </si>
  <si>
    <t>SRM Institute of Science and Technology</t>
  </si>
  <si>
    <t>any Trending topics</t>
  </si>
  <si>
    <t>sandipbhavsar83@gmail.com</t>
  </si>
  <si>
    <t>Today Farmers are loss of time and loss of the crippling pattern</t>
  </si>
  <si>
    <t>Dr. Sandip Subhash Bhavsar</t>
  </si>
  <si>
    <t>G. T. Patil Arts, Commerce &amp; Science College Nandurbar Dist. Nandurbar</t>
  </si>
  <si>
    <t>Agriculture Sector never stop, agriculture sector provide all essential and basic needs to related agriculture</t>
  </si>
  <si>
    <t>Dr. Gautam Uttamrao Patekar</t>
  </si>
  <si>
    <t>Covid 19 and health strategy</t>
  </si>
  <si>
    <t>sandyninama9@gmail.com</t>
  </si>
  <si>
    <t>Impact of covid 19 on agriculture products and its impact on global level</t>
  </si>
  <si>
    <t>NINAMA SANDIP DILIPBHAI</t>
  </si>
  <si>
    <t>MSc in Agronomy</t>
  </si>
  <si>
    <t>Products of Agriculture</t>
  </si>
  <si>
    <t>vikasdhangar@rediffmail.com</t>
  </si>
  <si>
    <t>1. Bad effect of COVID-19 on Agriculture
 2. Economic loss of farmers</t>
  </si>
  <si>
    <t>Vikas Shamrao Dhangar</t>
  </si>
  <si>
    <t>VVMs S. G. Patil College Sakri</t>
  </si>
  <si>
    <t>Medical Geography</t>
  </si>
  <si>
    <t>it is very useful and season</t>
  </si>
  <si>
    <t>Anil prakash Wagh</t>
  </si>
  <si>
    <t>kala mahavidyalaya Nandurghat ta.kaij dist.Beed</t>
  </si>
  <si>
    <t>Gis</t>
  </si>
  <si>
    <t>asahoo.geo@gmail.com</t>
  </si>
  <si>
    <t>Sustainable development, agricultural productivity</t>
  </si>
  <si>
    <t>Dr. Amalendu Sahoo</t>
  </si>
  <si>
    <t>Tamralipta Mahavidyalaya</t>
  </si>
  <si>
    <t>Economy and Human perspectives</t>
  </si>
  <si>
    <t>Agriculturer &amp; Transporat</t>
  </si>
  <si>
    <t>Baliram Patil College Kinwat Dist. Nanded</t>
  </si>
  <si>
    <t>popullation</t>
  </si>
  <si>
    <t>Covid impact, Agriculture Practice</t>
  </si>
  <si>
    <t>Agriculture, Progress</t>
  </si>
  <si>
    <t>desainaresh161@gmail.com</t>
  </si>
  <si>
    <t>How to survive in now a days...what to do by farmer. In such conditions of covid in crop production</t>
  </si>
  <si>
    <t>Desai Nareshkumar Becharbhai</t>
  </si>
  <si>
    <t>Msc (Agri.) Agronomy</t>
  </si>
  <si>
    <t>Anand Agricultural University, Anand</t>
  </si>
  <si>
    <t>Ecoconsious Agriculture</t>
  </si>
  <si>
    <t>shinde_smkaij@rediffmail.com</t>
  </si>
  <si>
    <t>Shinde Haridas Arjun</t>
  </si>
  <si>
    <t>Saraswati Mahavidyalaya kaij</t>
  </si>
  <si>
    <t>Covid19 impact of economi</t>
  </si>
  <si>
    <t>New options in Agricultural sector</t>
  </si>
  <si>
    <t>Design Thinking, CSR, SROI, Diversity and Inclusion</t>
  </si>
  <si>
    <t>ramsingh1612@gmail.com</t>
  </si>
  <si>
    <t>Dr. Ram Singh Dhurwey</t>
  </si>
  <si>
    <t>Govt. Degree College Nainpur, Distt Mandla (MP)</t>
  </si>
  <si>
    <t>Topic on effect on Economic activities</t>
  </si>
  <si>
    <t>Agricultural problems</t>
  </si>
  <si>
    <t>Dr Sanjiv kumar Babu appa Ashture</t>
  </si>
  <si>
    <t>Asst profesdor in Geography</t>
  </si>
  <si>
    <t>Shri Kumar swami Mahavidyalaya Ausa</t>
  </si>
  <si>
    <t>Environmental conservation</t>
  </si>
  <si>
    <t>reshma.ghodekar2015@gmail.com</t>
  </si>
  <si>
    <t>1. We need to focus on development of agriculture 
 1. Agricultur and milk production are never ends we have to focus on economically.</t>
  </si>
  <si>
    <t>Reshma Sandeep Ghodekar</t>
  </si>
  <si>
    <t>Maharashtra Education Society's Vidya Mandir</t>
  </si>
  <si>
    <t>How develop business</t>
  </si>
  <si>
    <t>pramodwasake@gmail.com</t>
  </si>
  <si>
    <t>Dr. Pramof Mohan Wasake</t>
  </si>
  <si>
    <t>Shree Shivaji College, Rajura</t>
  </si>
  <si>
    <t>kirankhalangrereddy@gmail.com</t>
  </si>
  <si>
    <t>Rural and Agriculture</t>
  </si>
  <si>
    <t>Kiran Dilip khalangre</t>
  </si>
  <si>
    <t>Dept.of.Geography ,Dr.bamu.Aurangabad</t>
  </si>
  <si>
    <t>Session</t>
  </si>
  <si>
    <t>1. Agriculture is our backbone of economics
 2. We should help farmers in this COVID-19 Situation</t>
  </si>
  <si>
    <t>Dr.B.A.M.U, Aurangabad</t>
  </si>
  <si>
    <t>Women's Mentally and Physical Situation in COVID-19</t>
  </si>
  <si>
    <t>bhaskar.shinde35@gmail.com</t>
  </si>
  <si>
    <t>Marketing and Agriculture product value issue in the sessions were important</t>
  </si>
  <si>
    <t>Dr Bhaskar Ramrao Shinde</t>
  </si>
  <si>
    <t>Adarsh college omerga Dist Osmanabad</t>
  </si>
  <si>
    <t>Agriculture New Technology and Development</t>
  </si>
  <si>
    <t>savantsandip@gmail.com</t>
  </si>
  <si>
    <t>Dr. Savant Sandip Bhanudasrao</t>
  </si>
  <si>
    <t>MSS Ankushrao Tope College Jalna</t>
  </si>
  <si>
    <t>Most informative and useful to future development</t>
  </si>
  <si>
    <t>SACT - I Lecturer</t>
  </si>
  <si>
    <t>Agricultural development for further health and safety life</t>
  </si>
  <si>
    <t>vd.chaudhari80@gmail.com</t>
  </si>
  <si>
    <t>Agriculture is the backbone of Indian economy. Covid- 19 disease is highly impact of agriculture sector.</t>
  </si>
  <si>
    <t>Dr. Vijay Dinanath Chaudhari</t>
  </si>
  <si>
    <t>B.P.Arts,S.M.A.Sci. &amp; K.K.C.Comm.College,Chalisgaon</t>
  </si>
  <si>
    <t>Impact of transportation &amp; Tourism</t>
  </si>
  <si>
    <t>vanmalartadvi1978@gmail.com</t>
  </si>
  <si>
    <t>How to effects on agriculture sectors and farmer.</t>
  </si>
  <si>
    <t>Dr.Vanmala Rupsing Tadvi</t>
  </si>
  <si>
    <t>Milind College Of Art's,Aurangabad</t>
  </si>
  <si>
    <t>On Environment</t>
  </si>
  <si>
    <t>mahebubpasha1981@gmail.com</t>
  </si>
  <si>
    <t>Dr.Mahebubpasha Babumiya Shirmale</t>
  </si>
  <si>
    <t>Sharadchandra College Shiradhon Tq.Kalamb Dist.Osmanabad</t>
  </si>
  <si>
    <t>Covid19- effect for Agriculture &amp; its create new problems many different eliments.</t>
  </si>
  <si>
    <t>Asatat.Prof.</t>
  </si>
  <si>
    <t>Vaidyanath College,Parli V.</t>
  </si>
  <si>
    <t>Covid19 effects for Industries</t>
  </si>
  <si>
    <t>klkadam.skmg@gmail.com</t>
  </si>
  <si>
    <t>Covid 19 impact on Agriculture Discussion</t>
  </si>
  <si>
    <t>Dr.Kalyan Laxmanrao Kadam</t>
  </si>
  <si>
    <t>Shrikrishna Mahavidyalaya,Gunjoti</t>
  </si>
  <si>
    <t>GIS,and Remote sensing</t>
  </si>
  <si>
    <t>raghavendra268@gmail.com</t>
  </si>
  <si>
    <t>Agriculture production reduced and area under agriculture also reduce</t>
  </si>
  <si>
    <t>Dr Raghavendra Vitthal Tatipamul</t>
  </si>
  <si>
    <t>S.M.Dnyandeo Mohekar Mahavidyalaya kalamb</t>
  </si>
  <si>
    <t>Urbanization and covid-19</t>
  </si>
  <si>
    <t>Smt.V U Patil Art and Late Dr.B S Desale Science Collega Sakri.</t>
  </si>
  <si>
    <t>subhash.hulpalle@gmail.com</t>
  </si>
  <si>
    <t>How to effect on agriculture product of covid 19 before lockdown and after lockdown.</t>
  </si>
  <si>
    <t>Dr. Subhash Dattu Hulpalle</t>
  </si>
  <si>
    <t>Shri Madhavrao Patil Mahavidyalaya, Murum</t>
  </si>
  <si>
    <t>Environment and Covid 19</t>
  </si>
  <si>
    <t>karsridam2013@gmail.com</t>
  </si>
  <si>
    <t>Covid-19 effect on agriculture and mitigation</t>
  </si>
  <si>
    <t>SRIDAM KAR</t>
  </si>
  <si>
    <t>State Aided College Teacher (SACT)</t>
  </si>
  <si>
    <t>Silda C.S College</t>
  </si>
  <si>
    <t>Geography related issues</t>
  </si>
  <si>
    <t>bharatdpatil1966@gmail.com</t>
  </si>
  <si>
    <t>Capping on agricultural products upto some level.</t>
  </si>
  <si>
    <t>Bharat Daga Patil</t>
  </si>
  <si>
    <t>R C Patel ACS College Shirpur Dist=Dhule,425405</t>
  </si>
  <si>
    <t>Historical topics</t>
  </si>
  <si>
    <t>tanmaysardar06@gmail.com</t>
  </si>
  <si>
    <t>Agriculture sustainability, Agriculture modification</t>
  </si>
  <si>
    <t>Tanmay Sardar</t>
  </si>
  <si>
    <t>Netaji Subhas Mahavidyalaya</t>
  </si>
  <si>
    <t>Economic modification</t>
  </si>
  <si>
    <t>sambhajib.patil25@gmail.com</t>
  </si>
  <si>
    <t>Very nice and informative</t>
  </si>
  <si>
    <t>Sambhaji Baburao Patil Jamner</t>
  </si>
  <si>
    <t>Associat Professor</t>
  </si>
  <si>
    <t>GDM Arts, KRN Com and MD Sci College Jamner Dist. Jalgaon</t>
  </si>
  <si>
    <t>rbhole1965@gmail.com</t>
  </si>
  <si>
    <t>All session</t>
  </si>
  <si>
    <t>Ramesh Vitthal Bhole</t>
  </si>
  <si>
    <t>Sardar Vallbhbhai Patel art and Science College Ainpur Tal-Raver District Jalgaon</t>
  </si>
  <si>
    <t>......</t>
  </si>
  <si>
    <t>sivasankaridkm@gmail.com</t>
  </si>
  <si>
    <t>Important of human life</t>
  </si>
  <si>
    <t>SIVASANKARI.A</t>
  </si>
  <si>
    <t>SHANMUGA INDUSTRIES ARTS AND SCIENCE COLLEGE, TIRUVANNAMALAI</t>
  </si>
  <si>
    <t>Research tools</t>
  </si>
  <si>
    <t>sindhuu89@gmail.com</t>
  </si>
  <si>
    <t>Sindhu S</t>
  </si>
  <si>
    <t>SRM Institute of Science and Technology Ramapuram</t>
  </si>
  <si>
    <t>Recent</t>
  </si>
  <si>
    <t>Agriculture is stll relevant for India even in digital age. 
 2. I am non marathi speaking, but after attending the webinar I developed confidence, I can understand 70 percent of this language.</t>
  </si>
  <si>
    <t>Prashant Kumar Mishra</t>
  </si>
  <si>
    <t>Vinoba Bhave University</t>
  </si>
  <si>
    <t>Impact on Biodiversity</t>
  </si>
  <si>
    <t>1:-Covid-19 effect on agriculture
 2:-"Kushi"before vivid and after covid</t>
  </si>
  <si>
    <t>Ankushrao Tope mahavidyalaya,jalna</t>
  </si>
  <si>
    <t>Climate change</t>
  </si>
  <si>
    <t>rashmithiyagu@gmail.com</t>
  </si>
  <si>
    <t>THIYAGARAJAN R</t>
  </si>
  <si>
    <t>INDUSTRIALIST</t>
  </si>
  <si>
    <t>ALL INDIA RADIO,CHENNAI</t>
  </si>
  <si>
    <t>Impact Covid 19 on Transportation</t>
  </si>
  <si>
    <t>akgeo11@gmail.com</t>
  </si>
  <si>
    <t>1.covid 19 has effected Indian agriculture adversely. 
 2It is a time for indian farmers to cope up with this pandemic with great patience.</t>
  </si>
  <si>
    <t>Dr. Aniruddh Kumar</t>
  </si>
  <si>
    <t>Associate professor and HOD</t>
  </si>
  <si>
    <t>T. N. B. College. Bhagalpur</t>
  </si>
  <si>
    <t>Agricultural Policies and programms and Indian farmers</t>
  </si>
  <si>
    <t>dvpise122@gmail.com</t>
  </si>
  <si>
    <t>Dr. Drakshayani D. Sarwade</t>
  </si>
  <si>
    <t>Milind College of Atre, Aurangabad</t>
  </si>
  <si>
    <t>Rain water harvesting</t>
  </si>
  <si>
    <t>sssuriya54@gmail.com</t>
  </si>
  <si>
    <t>SURIYA S</t>
  </si>
  <si>
    <t>MCA</t>
  </si>
  <si>
    <t>SRM IST RAMAPURAM CAMPUS</t>
  </si>
  <si>
    <t>gourangavmm@gmail.com</t>
  </si>
  <si>
    <t>Issues behind agricultural practices</t>
  </si>
  <si>
    <t>GOURANGA GAUNIA</t>
  </si>
  <si>
    <t>Vivekananda Mission Mahavidyalaya</t>
  </si>
  <si>
    <t>Impact on environment</t>
  </si>
  <si>
    <t>pankusurjuse@gmail.com</t>
  </si>
  <si>
    <t>Impact of Covid 19 on various aspects especially on Agriculture</t>
  </si>
  <si>
    <t>Pankaj Pandharinath Surjuse</t>
  </si>
  <si>
    <t>New Arts,Commerce &amp; Science College Wardha</t>
  </si>
  <si>
    <t>Climate change of Before &amp; After Covid 19.</t>
  </si>
  <si>
    <t>arulatgtmc@gmail.com</t>
  </si>
  <si>
    <t>Agriculture, Cultivation, water, land</t>
  </si>
  <si>
    <t>Dr. K. ARULANANDAM</t>
  </si>
  <si>
    <t>GOVERNMENT THIRUMAGAL MILLS COLLEGE GUDIYATTAM</t>
  </si>
  <si>
    <t>Nature cultivation</t>
  </si>
  <si>
    <t>aikakbar@gmail.com</t>
  </si>
  <si>
    <t>Dr.KHAN AKBAR INAYTULLA.</t>
  </si>
  <si>
    <t>Asst PROFESSOR</t>
  </si>
  <si>
    <t>Govt COLLEGE OF ARTS AND SCIENCE AURANGABAD</t>
  </si>
  <si>
    <t>Agriculture effect covid -19</t>
  </si>
  <si>
    <t>Prof.Ranjana Uttamrao Chochande</t>
  </si>
  <si>
    <t>Assistent profeser</t>
  </si>
  <si>
    <t>B.S.SArts Science Commerce College Makni Tq. Lohara Dist. Osmanabad.</t>
  </si>
  <si>
    <t>Agriculture problem Covid -19</t>
  </si>
  <si>
    <t>vijinatarajan23@gmail.com</t>
  </si>
  <si>
    <t>Dr. N. Vijayalakahmi</t>
  </si>
  <si>
    <t>Save Nature</t>
  </si>
  <si>
    <t>vanashrilakhe@gmail.com</t>
  </si>
  <si>
    <t>How impact of agriculture product during lock down situation &amp; Economy condition of consumer during period of Covid-19 .</t>
  </si>
  <si>
    <t>Dr.Vanashri Narayanrao Lakhe</t>
  </si>
  <si>
    <t>Sardar Patel Mahavidhalaya Chandrapur</t>
  </si>
  <si>
    <t>Impact Indian Economy</t>
  </si>
  <si>
    <t>aggov85@gmail.com</t>
  </si>
  <si>
    <t>upgrade our knowledge new agriculture methods</t>
  </si>
  <si>
    <t>Dr Ashok Gaba govil</t>
  </si>
  <si>
    <t>astt profe</t>
  </si>
  <si>
    <t>R.D.D Deore mhasdi colleg Tal sakri dist dhule</t>
  </si>
  <si>
    <t>green house temperature</t>
  </si>
  <si>
    <t>maneshakuntalan@rediffmail.com</t>
  </si>
  <si>
    <t>Agricultural activity influenced by covid.
 All is shutting only farmers are working.</t>
  </si>
  <si>
    <t>Mamasaheb Mohol college, Pune</t>
  </si>
  <si>
    <t>Rural Development and Agriculture</t>
  </si>
  <si>
    <t>mayurrathwa553@gmail.com</t>
  </si>
  <si>
    <t>MAYURBHAI KAMRUBHAI RATHWA</t>
  </si>
  <si>
    <t>M.Sc (Agri.) Agronomy</t>
  </si>
  <si>
    <t>Marketing</t>
  </si>
  <si>
    <t>Gaurang.manilal@gmail.com</t>
  </si>
  <si>
    <t>Impact covid 19 on agriculture and importance of Agriculture</t>
  </si>
  <si>
    <t>Vaghela Gaurang Manilal</t>
  </si>
  <si>
    <t>PhD Agronomy</t>
  </si>
  <si>
    <t>Impact of covid 19 on Agriculture</t>
  </si>
  <si>
    <t>budhaghosh@rediffmail.com</t>
  </si>
  <si>
    <t>Budhaghosh Lohakare</t>
  </si>
  <si>
    <t>Yeshwant Mahavidyalaya, Wardha</t>
  </si>
  <si>
    <t>Applications of gis in geography</t>
  </si>
  <si>
    <t>How agriculture can be a sustain our life and types of agriculture make an idea to overcome pendemic situation.</t>
  </si>
  <si>
    <t>Ex- Lecturer of Geography</t>
  </si>
  <si>
    <t>Pt. Raghunath Murmu Smriti Mahavidyalaya</t>
  </si>
  <si>
    <t>Agriculture and economic sustainability</t>
  </si>
  <si>
    <t>tjdhote@gmail.com</t>
  </si>
  <si>
    <t>Dr. Tilakchand Jiwandharji Dhote</t>
  </si>
  <si>
    <t>Dr. Shyamaprasad Mukherjee Art's College Shendurjana Ghat Tq Warud Dist Amravati</t>
  </si>
  <si>
    <t>Agriculture</t>
  </si>
  <si>
    <t>kandasamy.arni@gmail.com</t>
  </si>
  <si>
    <t>V.Kandasamy</t>
  </si>
  <si>
    <t>Placement Officer</t>
  </si>
  <si>
    <t>Sri Balaji Chockalingam Engineering College Arni</t>
  </si>
  <si>
    <t>nsalunke5@gmail.com</t>
  </si>
  <si>
    <t>Agriculture affected in copied 19 and reverse migration of agriculture leboures</t>
  </si>
  <si>
    <t>Mr.Nitinkumar Mukundrao Salunke</t>
  </si>
  <si>
    <t>Assist.prof</t>
  </si>
  <si>
    <t>Vasantrao Naik ACS College. Shahada</t>
  </si>
  <si>
    <t>Impact of agriculture in cover 19</t>
  </si>
  <si>
    <t>Impact of covid period in agricultural product in market
 Impact of economal position of agricultural production</t>
  </si>
  <si>
    <t>Lab Attendant</t>
  </si>
  <si>
    <t>Agricultural marketing also suffer due to covid</t>
  </si>
  <si>
    <t>dineshkarthik2008@gmail.com</t>
  </si>
  <si>
    <t>Dr.A.DINESH KARTHIK</t>
  </si>
  <si>
    <t>SHANMUGA INDUSTRIES ARTS AND SCIENCE COLLEGE TIRUVANNAMALAI</t>
  </si>
  <si>
    <t>Good theam and good knowldge</t>
  </si>
  <si>
    <t>Dr.Vaishali Dhanaraj Patil</t>
  </si>
  <si>
    <t>S.M.Joshi College Pune</t>
  </si>
  <si>
    <t>Impact on indusrtieral sector</t>
  </si>
  <si>
    <t>vikramn992@gmail.com</t>
  </si>
  <si>
    <t>SHIYAL VIKRAMBHAI NARANBHAI</t>
  </si>
  <si>
    <t>ANAND AGRICULTURAL UNIVERSITY</t>
  </si>
  <si>
    <t>aathithee@gmail.com</t>
  </si>
  <si>
    <t>Importance of agriculture</t>
  </si>
  <si>
    <t>Dr. S. Athinarayanan</t>
  </si>
  <si>
    <t>AITS</t>
  </si>
  <si>
    <t>Impact ness</t>
  </si>
  <si>
    <t>patelbharat1503@gmail.com</t>
  </si>
  <si>
    <t>Due to covid19 lockdown, atmosphere is so clean.. So climate change due to this, has a beneficial impact on Agriculture</t>
  </si>
  <si>
    <t>Patel Bharatkumar Karsanbhai</t>
  </si>
  <si>
    <t>M.Sc. (Agri.)</t>
  </si>
  <si>
    <t>Anything</t>
  </si>
  <si>
    <t>anilkakuste1972@gmail.com</t>
  </si>
  <si>
    <t>Really the effect of covid on Agri.
 On the living things</t>
  </si>
  <si>
    <t>ANIL DHARMARAJ KAKUSTE</t>
  </si>
  <si>
    <t>Smt.V.U.P.college,Sakri</t>
  </si>
  <si>
    <t>Not</t>
  </si>
  <si>
    <t>bharatpatil96@gmail.com</t>
  </si>
  <si>
    <t>--------</t>
  </si>
  <si>
    <t>Mr.Bharat Ganpati Patil</t>
  </si>
  <si>
    <t>Shripatro chougule Arts and science college Malwadi-kotoli</t>
  </si>
  <si>
    <t>--–-</t>
  </si>
  <si>
    <t>samadhanpatil1967@gmail.com</t>
  </si>
  <si>
    <t>Agricultural problem, Issue</t>
  </si>
  <si>
    <t>Dr. Samadhan Valmik Patil</t>
  </si>
  <si>
    <t>Late M. D. Sisode Art's &amp; Commerce College Nardana , Dhule.</t>
  </si>
  <si>
    <t>Online examination.</t>
  </si>
  <si>
    <t>balasahebkanase@gmail.com</t>
  </si>
  <si>
    <t>Dr.Balasaheb Kanase</t>
  </si>
  <si>
    <t>P D V P College Tasgaon</t>
  </si>
  <si>
    <t>nikamgeography@gmail.com</t>
  </si>
  <si>
    <t>Got important information about Agriculture
 Problems that are faced by farmers are understood because of covid-19</t>
  </si>
  <si>
    <t>Nikam Sitaram Ramchandra</t>
  </si>
  <si>
    <t>KSKW ASC Collage CIDCO Nashik</t>
  </si>
  <si>
    <t>How should we solve the problems that are faced by farmers due to covid-19</t>
  </si>
  <si>
    <t>kishorhukare@gmail.com</t>
  </si>
  <si>
    <t>Good information about agricultur</t>
  </si>
  <si>
    <t>Kishorkumar Sadashio Hukare</t>
  </si>
  <si>
    <t>Ashok moharkar college Adyal Dist-Bhandara</t>
  </si>
  <si>
    <t>shankartikande77@gmail.com</t>
  </si>
  <si>
    <t>Agriculture is backbone of the world.</t>
  </si>
  <si>
    <t>DR. SHANKAR MOTIRAM TIKANDE</t>
  </si>
  <si>
    <t>MSS Art's, Science and Commerce, college Ambad. Jalna.</t>
  </si>
  <si>
    <t>Water conservation</t>
  </si>
  <si>
    <t>spburkul@gmail.com</t>
  </si>
  <si>
    <t>Usefull Webinar</t>
  </si>
  <si>
    <t>Dr.Santosh.P.Burkul</t>
  </si>
  <si>
    <t>Milind College Of Arts Aurangabad</t>
  </si>
  <si>
    <t>No.</t>
  </si>
  <si>
    <t>nagarajabi5@gmail.com</t>
  </si>
  <si>
    <t>Information and knowledge</t>
  </si>
  <si>
    <t>ABARNA.N</t>
  </si>
  <si>
    <t>Arcot Sri Mahalakshmi Women's College</t>
  </si>
  <si>
    <t>Good one</t>
  </si>
  <si>
    <t>rabideodhar08@gmail.com</t>
  </si>
  <si>
    <t>Farmer's are facing various problems and sugar factory facing the shortage of labour due to lockdown.</t>
  </si>
  <si>
    <t>Ravindra Deodhar</t>
  </si>
  <si>
    <t>S. I. W. S. College, Wadala, Mumbai</t>
  </si>
  <si>
    <t>Impact on Youth due to lockdown</t>
  </si>
  <si>
    <t>Research, knowledge</t>
  </si>
  <si>
    <t>Dr. Chandrashekhar D.Wani</t>
  </si>
  <si>
    <t>DES's M.D.Palesha Commerce College, Dhule</t>
  </si>
  <si>
    <t>vigneshraaj87@gmail.com</t>
  </si>
  <si>
    <t>Gain knowledge</t>
  </si>
  <si>
    <t>A Vignesh</t>
  </si>
  <si>
    <t>Srm Institute of Science and Technology</t>
  </si>
  <si>
    <t>subhash25gaikwad@gmail.com</t>
  </si>
  <si>
    <t>म्हातारीच्या कालावधीत शेतीवर झालेल्या परिणामाची माहिती मिळाली.</t>
  </si>
  <si>
    <t>Dr Gaikwad Subhash Manikrao</t>
  </si>
  <si>
    <t>M. H. M. Art's &amp; Commerce College, Modnimb Tal. Madha Dist. Solapur</t>
  </si>
  <si>
    <t>Kothulesp@gmail.com</t>
  </si>
  <si>
    <t>Impact of Agriculture in covid 19</t>
  </si>
  <si>
    <t>Kothule Sarweshar Purushotam</t>
  </si>
  <si>
    <t>Secondary and Higher Secondary school, Dindrud. Ta. Majalgaon Dist. Beed.</t>
  </si>
  <si>
    <t>Water resource</t>
  </si>
  <si>
    <t>Agricultural Practices And Agriculture Problem In Lovkdown Period</t>
  </si>
  <si>
    <t>V V Ms S G Patil Arts Science And Commerce College Sakri Dist Dhule</t>
  </si>
  <si>
    <t>Covid 19 Impact On Education</t>
  </si>
  <si>
    <t>Good arrangement
 knoladgable penetration</t>
  </si>
  <si>
    <t>Sastanbility</t>
  </si>
  <si>
    <t>irfanshaikh7313@gmail.com</t>
  </si>
  <si>
    <t>Dr. Shaikh Irfan Shaikh Bashir</t>
  </si>
  <si>
    <t>H. J. Thim College of Arts and Science Mehrun Jalgaon</t>
  </si>
  <si>
    <t>Impacts of Covid 19 on Agriculture</t>
  </si>
  <si>
    <t>Prof. Dr. Gajhans Dadasaheb Sudamrao</t>
  </si>
  <si>
    <t>Covid 19 and Environmental Changes</t>
  </si>
  <si>
    <t>bishaldeepjana1997@gmail.com</t>
  </si>
  <si>
    <t>Covid-19 crisis</t>
  </si>
  <si>
    <t>BISHALDEEP JANA</t>
  </si>
  <si>
    <t>RAVENSHAW UNIVERSITY</t>
  </si>
  <si>
    <t>Agree Covid</t>
  </si>
  <si>
    <t>TSS Smt. V. U. Patil Arts &amp; Late Dr. B. S. Desale Science College, Sakri. Dist. Dhule</t>
  </si>
  <si>
    <t>1,The topic was appropriate for the webinar 2, clear ideology</t>
  </si>
  <si>
    <t>Remote sensing &amp; modern techniques use in Geography</t>
  </si>
  <si>
    <t>shmore77@gmail.com</t>
  </si>
  <si>
    <t>1. Agricultural deployment of Covid 19 after the global epidemic.
 2. Coronas impact on farmers' economic status</t>
  </si>
  <si>
    <t>Dr. Sachin Himmatrao More</t>
  </si>
  <si>
    <t>Rajrshi Shahu Arts, Comm. &amp; Sci. College Pathri</t>
  </si>
  <si>
    <t>Agrobase Industrial Development</t>
  </si>
  <si>
    <t>rkpatil66@gmail.com</t>
  </si>
  <si>
    <t>Covid-19 has effected agricultural productivity &amp; employment</t>
  </si>
  <si>
    <t>Rajendra Kashinath Patil</t>
  </si>
  <si>
    <t>S.S.P.M's Vasantrao Naik Arts,Science and Commerce College,Shahada,Dist. Nandurbar</t>
  </si>
  <si>
    <t>Impact of covid-19 on tourism</t>
  </si>
  <si>
    <t>Webinar was very excellent</t>
  </si>
  <si>
    <t>No any problem so thanks</t>
  </si>
  <si>
    <t>All topics are good</t>
  </si>
  <si>
    <t>Prof</t>
  </si>
  <si>
    <t>Smt. V. U. Patil Arts And Late Dr B. S. Desale Science College Sakri, Tal. Sakri, Dist. Dhule.</t>
  </si>
  <si>
    <t>Agriculture Study</t>
  </si>
  <si>
    <t>Agriculture during Covid-19</t>
  </si>
  <si>
    <t>Any social issue</t>
  </si>
  <si>
    <t>Shegokar</t>
  </si>
  <si>
    <t>No any problem,so thanks</t>
  </si>
  <si>
    <t>fmrathod1974@gmail.com</t>
  </si>
  <si>
    <t>We learnt that due to the covid - 19 pandemic both economical and social loss is suffered by every citizen and specially farmer.</t>
  </si>
  <si>
    <t>Fattening Makhram Rathod</t>
  </si>
  <si>
    <t>B.S.S.P.M.' s Arts, Commerce and Science college Sngit.</t>
  </si>
  <si>
    <t>Impact of covid 19 on human psychology and behavior.</t>
  </si>
  <si>
    <t>Webinar was Very excellent</t>
  </si>
  <si>
    <t>Webinar was very excellent and next webinar will be more excellent</t>
  </si>
  <si>
    <t>drgpwaghulade@gmail.com</t>
  </si>
  <si>
    <t>Agriculture, restructure of apiculture</t>
  </si>
  <si>
    <t>Govinda Pandit Waghulde</t>
  </si>
  <si>
    <t>DDN Bhole College Bhusawal</t>
  </si>
  <si>
    <t>Impact of covid 19 Agriculture</t>
  </si>
  <si>
    <t>balrajemahesh@gmail.com</t>
  </si>
  <si>
    <t>Most of population in india depend upon Agriculture.</t>
  </si>
  <si>
    <t>Patil Vishvanath Devidas</t>
  </si>
  <si>
    <t>Late Nhanbhau M.T.Patil Arts College Marwad, Tal. Amalner, Dist. Jalgaon.</t>
  </si>
  <si>
    <t>sameenashaikh19190@gmail.com</t>
  </si>
  <si>
    <t>Aaj covid mule zhaleli problem..&amp; ya samasya mule lokana ky face karave lagte ahe...farmer cha point khup chhan sagnyat aala</t>
  </si>
  <si>
    <t>Sameena Firdos Shaikh Israil</t>
  </si>
  <si>
    <t>Dr. Babasaheb Ambedkar Marathwada University, Aurangabad</t>
  </si>
  <si>
    <t>snmakwana96@gmail.com</t>
  </si>
  <si>
    <t>SANJAYKUMAR NATVARLAL MAKWANA</t>
  </si>
  <si>
    <t>M.Sc. (Agronomy)</t>
  </si>
  <si>
    <t>B. A. College of Agriculture, AAU, Anand</t>
  </si>
  <si>
    <t>Agripreneourship improvement</t>
  </si>
  <si>
    <t>Kanchank199610@gmail.com</t>
  </si>
  <si>
    <t>Information about Agriculture</t>
  </si>
  <si>
    <t>Kanchan Tarachand Kuril</t>
  </si>
  <si>
    <t>Ankushrao Tope College,Jalna</t>
  </si>
  <si>
    <t>Climate change and covid 19</t>
  </si>
  <si>
    <t>khnehete@gmail.com</t>
  </si>
  <si>
    <t>Agriculture important &amp; Agricultural problem</t>
  </si>
  <si>
    <t>Dr Kishor Hiraman Nehete</t>
  </si>
  <si>
    <t>ADPMS woman's College Jalgaon</t>
  </si>
  <si>
    <t>Agriculture covid</t>
  </si>
  <si>
    <t>Dr Nandini Pandurang Wagh</t>
  </si>
  <si>
    <t>Pankaj Arts and Science College,Chopda Dist-Jalgaon</t>
  </si>
  <si>
    <t>valvirajesh20@gmail.com</t>
  </si>
  <si>
    <t>Valvi Rajesh Bhamtya</t>
  </si>
  <si>
    <t>S.S.M.M. College Pachora Dist Jalgaon</t>
  </si>
  <si>
    <t>gautamyede28@gmail.com</t>
  </si>
  <si>
    <t>1Coronavirus should be defeated by maximum vaccination. २Farmers marry their sons and daughters in the months of April, May and June only after the rabbi's produce comes home</t>
  </si>
  <si>
    <t>Yede Gautam Nagnath</t>
  </si>
  <si>
    <t>Kalikadevi Arts, Commerce &amp; Science College, Shirur Kasar. Tq. Shirur Ka. Dist.Beed 413249</t>
  </si>
  <si>
    <t>Corona and global temperatur</t>
  </si>
  <si>
    <t>prashantsalve23@gmail.com</t>
  </si>
  <si>
    <t>Awareness of disaster</t>
  </si>
  <si>
    <t>Salve Prashant Mohan</t>
  </si>
  <si>
    <t>Sardar Babasaheb Mane Mahavidyalya Rahimatpur</t>
  </si>
  <si>
    <t>Agricultural challenges</t>
  </si>
  <si>
    <t>kambleds19@gmail.com</t>
  </si>
  <si>
    <t>Covid- 19 Lockdown natural hazard effect farmers and Indian economy condition is very bad.</t>
  </si>
  <si>
    <t>Mr. Dayanand S Kamble</t>
  </si>
  <si>
    <t>Jawahar A S C College ,Anadur Tal-Tuljapur</t>
  </si>
  <si>
    <t>Impact of covid- 19 on Agriculture</t>
  </si>
  <si>
    <t>girasebhagwan@gmail.com</t>
  </si>
  <si>
    <t>1.Any critical situation smoothly faced
 2.Agriculture is back Bone of India</t>
  </si>
  <si>
    <t>Dr Bhagwan Nimba Girase</t>
  </si>
  <si>
    <t>GVS Arts College Bamkheda Tal Shahada</t>
  </si>
  <si>
    <t>Faced situation of After Corona Crisis</t>
  </si>
  <si>
    <t>khandekar27@gmail.com</t>
  </si>
  <si>
    <t>Agriculture land, impact</t>
  </si>
  <si>
    <t>Aswin Khandekar</t>
  </si>
  <si>
    <t>Manoharbhai Patel Arts and commerce college Salekasa dist Gondia Maharashtra</t>
  </si>
  <si>
    <t>S</t>
  </si>
  <si>
    <t>Social distancing and Cline</t>
  </si>
  <si>
    <t>SACT category - I</t>
  </si>
  <si>
    <t>Any Hazard or disaster</t>
  </si>
  <si>
    <t>aminsqazi@gmail.com</t>
  </si>
  <si>
    <t>Nice sessions</t>
  </si>
  <si>
    <t>DR. AMEENUDDIN SHAMSUDDIN QAZI</t>
  </si>
  <si>
    <t>IQRA'S H. J. THIM COLLEGE, MEHRUN JALGAON</t>
  </si>
  <si>
    <t>gajhans36@gmail.com</t>
  </si>
  <si>
    <t>Agriculture is the backbone of our country and ignoring it we will have to face bigger consequences in future..and covid has impacted every sector included this..the only sector in which india is known for...govt should work for farmers and give them everything what they require</t>
  </si>
  <si>
    <t>SURAJ GAJHANS</t>
  </si>
  <si>
    <t>MGM JNEC</t>
  </si>
  <si>
    <t>Pollution</t>
  </si>
  <si>
    <t>lotanpatil1664@gmail.com</t>
  </si>
  <si>
    <t>webinar organisation is very good</t>
  </si>
  <si>
    <t>prof. Lotan Zawaru Patil</t>
  </si>
  <si>
    <t>smt H.R.Patel Mahila College Shirpur</t>
  </si>
  <si>
    <t>DR NAMDEV NARSINGRAO GAJRE</t>
  </si>
  <si>
    <t>Arts, Commerce and Science College Navapur Dist Nandurbar</t>
  </si>
  <si>
    <t>।।।</t>
  </si>
  <si>
    <t>tadakhess@gmail.com</t>
  </si>
  <si>
    <t>Very informative webinar and true situation of agriculture...</t>
  </si>
  <si>
    <t>Mr. Sandeep Sampat Tadakhe</t>
  </si>
  <si>
    <t>Covid and Social Responsibility</t>
  </si>
  <si>
    <t>drspatil0503@gmail.com</t>
  </si>
  <si>
    <t>Changes in croping pattern</t>
  </si>
  <si>
    <t>DR SANJAY ATMARAM PATIL</t>
  </si>
  <si>
    <t>MSS ANKUSHRAO TOPE COLLEGE JALNA</t>
  </si>
  <si>
    <t>narsingkadam5117@gmail.com</t>
  </si>
  <si>
    <t>I like this session.The resource person speech very nice.</t>
  </si>
  <si>
    <t>Dr.Narsing Bhiwaji Kadam</t>
  </si>
  <si>
    <t>S.M.P.College,Murum Tq.Omerga Dist.Osmanabad</t>
  </si>
  <si>
    <t>COVID-19's effects on Labours.</t>
  </si>
  <si>
    <t>Lockdown agriculture and unlocking agriculture problems</t>
  </si>
  <si>
    <t>Annasaheb R. D. Deore Arts and Science College Mhasadi Tal Sakri Dist Dhule</t>
  </si>
  <si>
    <t>Economic scenario in COVID 19</t>
  </si>
  <si>
    <t>spghuge99@gmail.com</t>
  </si>
  <si>
    <t>Agriculture geography and covid -19 session Dr.Gajhans very good</t>
  </si>
  <si>
    <t>Dr.Ghuge shivlal Pandharinath</t>
  </si>
  <si>
    <t>Arts &amp; Science college Gadhi</t>
  </si>
  <si>
    <t>Education sources in Geography subject</t>
  </si>
  <si>
    <t>tejawap@gmail.com</t>
  </si>
  <si>
    <t>Agriculture sector is more imp. To co country</t>
  </si>
  <si>
    <t>Dr. Tejas Kanase</t>
  </si>
  <si>
    <t>College of Agriculture Kadegaon, Sangli</t>
  </si>
  <si>
    <t>Agriculture student Opportunity after Covid-19</t>
  </si>
  <si>
    <t>No any problem, don't should be change</t>
  </si>
  <si>
    <t>dhanashrigawas007@gmail.com</t>
  </si>
  <si>
    <t>Agriculture is more imp sector</t>
  </si>
  <si>
    <t>Dr. Dhanashri Gawas</t>
  </si>
  <si>
    <t>College of Agriculture Goa</t>
  </si>
  <si>
    <t>ssdhurwey163@gmail.com</t>
  </si>
  <si>
    <t>Problems of agriculture, and thair solutions.</t>
  </si>
  <si>
    <t>Dr. Sukhchain S. Dhurvey</t>
  </si>
  <si>
    <t>Govt. College Barhi, Katni, M.P.</t>
  </si>
  <si>
    <t>Any contemporary topic</t>
  </si>
  <si>
    <t>dddhokate.it@pvpitsangli.edu.in</t>
  </si>
  <si>
    <t>Mrs. Dhanashri Dhokate</t>
  </si>
  <si>
    <t>PVPIT sangli</t>
  </si>
  <si>
    <t>rahulnavghare1979@gmail.com</t>
  </si>
  <si>
    <t>-l</t>
  </si>
  <si>
    <t>Rahul Navghare</t>
  </si>
  <si>
    <t>Assitt. prof.</t>
  </si>
  <si>
    <t>Arts Comm.&amp; Sci. Collage Jamner</t>
  </si>
  <si>
    <t>Covid19 Magret Lebor in India</t>
  </si>
  <si>
    <t>pramodbawane05@gmail.com</t>
  </si>
  <si>
    <t>Very useful &amp; imformetic webinor.</t>
  </si>
  <si>
    <t>Dr. Pramod M. Bawane</t>
  </si>
  <si>
    <t>Late C. M. Kadhi Kala Mahavidyalaya Achalpur Camp, Paratwada, Maharashtra.</t>
  </si>
  <si>
    <t>Climate change.</t>
  </si>
  <si>
    <t>How it impact agricultural economy and opportunities in future...</t>
  </si>
  <si>
    <t>Virtual agricultural techniques</t>
  </si>
  <si>
    <t>Agriculture information of products &amp; craps</t>
  </si>
  <si>
    <t>drrbdhake@gmail.com</t>
  </si>
  <si>
    <t>Farmers must have continued access to market
 Farm population must be protected from corona virus to extend possible by testing an practiceing social distancing</t>
  </si>
  <si>
    <t>Rajesh Bhagwst dhake</t>
  </si>
  <si>
    <t>D D N Bhole College Bhusawal</t>
  </si>
  <si>
    <t>Impact of COVID 19 on globle environment</t>
  </si>
  <si>
    <t>Asstent prof</t>
  </si>
  <si>
    <t>After Covid 19 impact on Agriculture</t>
  </si>
  <si>
    <t>GIS, Remote Sensing</t>
  </si>
  <si>
    <t>vilasp80@gmail.com</t>
  </si>
  <si>
    <t>There is also positive impact on agriculture during covid 19 and new opportunities also opens for agricultural field.</t>
  </si>
  <si>
    <t>Prof. Vilas Jagannath Patil</t>
  </si>
  <si>
    <t>Dr. A. G. D. Bendale Mahila Mahavidyalaya , Jalgaon</t>
  </si>
  <si>
    <t>Covid 19 and health</t>
  </si>
  <si>
    <t>Very nice
 Very good</t>
  </si>
  <si>
    <t>Dr. SHAKUNTALA NIVERUTTI MANE</t>
  </si>
  <si>
    <t>Mamasaheb Mohol college Pune</t>
  </si>
  <si>
    <t>Agriculture and practice</t>
  </si>
  <si>
    <t>Agriculture and society</t>
  </si>
  <si>
    <t>ymasule14@gmail.com</t>
  </si>
  <si>
    <t>Farmer's and their lose</t>
  </si>
  <si>
    <t>Yogesh Sajan Masule</t>
  </si>
  <si>
    <t>Late Annasaheb R.D. Deore Arts and Science College Mhasadi</t>
  </si>
  <si>
    <t>Impact on lebour due to covid-19</t>
  </si>
  <si>
    <t>lihinar@gmail.com</t>
  </si>
  <si>
    <t>Agriculture market important</t>
  </si>
  <si>
    <t>VILAS LAXMAN LIHINAR</t>
  </si>
  <si>
    <t>Milind college of Arts</t>
  </si>
  <si>
    <t>Important of Agriculture in covide 19</t>
  </si>
  <si>
    <t>1. I got Useful information about effects of COVID-19 on agriculture.
 2. I got current knowledge about agriculture and COVID-19.</t>
  </si>
  <si>
    <t>Ghuge Shivlal Pandharinath</t>
  </si>
  <si>
    <t>Art's &amp; Science College Shivajinagar Gadhi</t>
  </si>
  <si>
    <t>Challanges in agricultural troubles and diseases on plants.</t>
  </si>
  <si>
    <t>sudarshansonvane2930@gmail.com</t>
  </si>
  <si>
    <t>Dr Sonvane sudarshan venkatrao</t>
  </si>
  <si>
    <t>Geography</t>
  </si>
  <si>
    <t>Shankarrao jawale Patil mahavidyalaya lohara</t>
  </si>
  <si>
    <t>Smt.V.U.patil Arts &amp; lats.Dr. B.S.Desle science college sakri</t>
  </si>
  <si>
    <t>Sustainabale development</t>
  </si>
  <si>
    <t>manishapawar68@gmail.com</t>
  </si>
  <si>
    <t>COVID -19 impact On human being</t>
  </si>
  <si>
    <t>Dr. Manisha Shashikant Pawar</t>
  </si>
  <si>
    <t>A.Y.K K 's Arts Mahila Mahavidhalaya, Dhule</t>
  </si>
  <si>
    <t>Environmental issues and pollution Problem's</t>
  </si>
  <si>
    <t>Impact of covid-19 on human being and corona effect on world economy</t>
  </si>
  <si>
    <t>Associate 5</t>
  </si>
  <si>
    <t>A.Y.K.K 's Arts Mahila Mahavidhalaya, Dhule</t>
  </si>
  <si>
    <t>Environmental Issues and pollution Problem's</t>
  </si>
  <si>
    <t>dr.meghasawarkar@gmail.com</t>
  </si>
  <si>
    <t>Nice presentation relation between agriculture and covid</t>
  </si>
  <si>
    <t>Dr Megha M Sawarkar</t>
  </si>
  <si>
    <t>Asstt Prof</t>
  </si>
  <si>
    <t>Vasantrao Naik Govt Institute of Arts and Social Sciences Nagpur</t>
  </si>
  <si>
    <t>Related Agriculture</t>
  </si>
  <si>
    <t>diptis_2008@rediffmail.com</t>
  </si>
  <si>
    <t>Impact of covid 19 on agriculture and opportunities in future</t>
  </si>
  <si>
    <t>Dipti Ankush Pore</t>
  </si>
  <si>
    <t>Virtual technology in agriculture</t>
  </si>
  <si>
    <t>hodcse.sbcec@gmail.com</t>
  </si>
  <si>
    <t>1. Lot of new young graduate people may involve. 2. Global climate change</t>
  </si>
  <si>
    <t>Karthikeyan T</t>
  </si>
  <si>
    <t>Sri Balaji Chockalingam Engineering College, Arni</t>
  </si>
  <si>
    <t>Need to be Modern Agriculture</t>
  </si>
  <si>
    <t>dr.rbpatil011@gmail.com</t>
  </si>
  <si>
    <t>Agricultural products market disturbed 
 Loss of farmers leads to indebtedness</t>
  </si>
  <si>
    <t>Dr. Rajaram Baburao Patil</t>
  </si>
  <si>
    <t>Yashwantrao Chavan Warana Mahavidyalaya, Warananagar</t>
  </si>
  <si>
    <t>Environmental changes</t>
  </si>
  <si>
    <t>Good agricultural practice and Indian agricultural in after unlocking</t>
  </si>
  <si>
    <t>Jalna College of Social Work, Jalna.</t>
  </si>
  <si>
    <t>Rural Issues and rural development</t>
  </si>
  <si>
    <t>rajuw2512@gmail.com</t>
  </si>
  <si>
    <t>Agriculture development in feature period</t>
  </si>
  <si>
    <t>Dr. Raju Motiram Wadile</t>
  </si>
  <si>
    <t>Smt.H.R.Patel Mahila College,shirpur</t>
  </si>
  <si>
    <t>Modernization and use of technology in agriculture</t>
  </si>
  <si>
    <t>jppatel1845@gmail.com</t>
  </si>
  <si>
    <t>JAYKUMAR PRAKASHCHANDRA PATEL</t>
  </si>
  <si>
    <t>Technical Assistant</t>
  </si>
  <si>
    <t>Tribal Reserarch Cum Training Centre Anand Agricultural University Devgadh Baria</t>
  </si>
  <si>
    <t>Excited excellent</t>
  </si>
  <si>
    <t>SHAKUNTALA NIVERUTTI MANE</t>
  </si>
  <si>
    <t>Agricultural activity</t>
  </si>
  <si>
    <t>gaware14@gmail.com</t>
  </si>
  <si>
    <t>the content and the presentation</t>
  </si>
  <si>
    <t>Dr. Raju Suresh Gaware</t>
  </si>
  <si>
    <t>Iqra's H. J. Thim College of Arts and Science, Jalgaon</t>
  </si>
  <si>
    <t>National Education Policy 2020</t>
  </si>
  <si>
    <t>rajubadge@gmail.com</t>
  </si>
  <si>
    <t>Detailed about agriculture 
 Covid 19 impact on agriculture business</t>
  </si>
  <si>
    <t>Dr. Raju Jaideo Badge</t>
  </si>
  <si>
    <t>N. Y. N. C. College Chalisgaon Dist Jalgaon Maharashtra</t>
  </si>
  <si>
    <t>Impact of covid 19 and business</t>
  </si>
  <si>
    <t>pratikshagaware@gmail.com</t>
  </si>
  <si>
    <t>Dr Pratiksha Dhameshwar Nandeshwar</t>
  </si>
  <si>
    <t>Dr AGD Bendale Mahila Mahavidyalaya Jalgaon</t>
  </si>
  <si>
    <t>Water resources</t>
  </si>
  <si>
    <t>dangevijay14@gmail.com</t>
  </si>
  <si>
    <t>Market laps and economic rate low</t>
  </si>
  <si>
    <t>Dange Vijaykumar Bhimarao</t>
  </si>
  <si>
    <t>Smt. G. G. Khadse college muktainagar</t>
  </si>
  <si>
    <t>Impact of corona on education</t>
  </si>
  <si>
    <t>Covid 19 impact on Agricultural</t>
  </si>
  <si>
    <t>Next session will be became very excellent, Thanks</t>
  </si>
  <si>
    <t>Data analysis with gis</t>
  </si>
  <si>
    <t>Gis Application</t>
  </si>
  <si>
    <t>Sarpaklengrongphar@gmail.com</t>
  </si>
  <si>
    <t>1.Steps of agricultural practice .2.Agricultural production,vegetables and flowers,fruits.</t>
  </si>
  <si>
    <t>remote sensing and agriculture</t>
  </si>
  <si>
    <t>Covid 19 impact on Agriculture</t>
  </si>
  <si>
    <t>sunilpatil9232@gmail.com</t>
  </si>
  <si>
    <t>Impact on Agricultural</t>
  </si>
  <si>
    <t>Patil sunil Ananda</t>
  </si>
  <si>
    <t>G E T Arts com and science College Nagaon</t>
  </si>
  <si>
    <t>drklkadam@gmail.com</t>
  </si>
  <si>
    <t>Agriculure</t>
  </si>
  <si>
    <t>S K M Gunjoti</t>
  </si>
  <si>
    <t>GIS RS</t>
  </si>
  <si>
    <t>Webinar Dt.25/07/2020 Title of Webinar- भारताच्या राष्ट्रीय सुरक्षे पुढील आव्हाने गलवान खोरे संदर्भात</t>
  </si>
  <si>
    <t>Cpec,</t>
  </si>
  <si>
    <t>India America Relationship</t>
  </si>
  <si>
    <t>prowankhede@gmail.com</t>
  </si>
  <si>
    <t>भारत-चीन संदर्भातील असलेल्या तणावाची परिस्थिती आणि त्यांच्यामध्ये असलेले धोके गलवान परिस्थिती यांचा सखोल अभ्यास</t>
  </si>
  <si>
    <t>Prof. Prashant Rohidas Wankhede</t>
  </si>
  <si>
    <t>Ssvps Bhausaheb N S Patil Art's and M F M A Comm College Dhule MS</t>
  </si>
  <si>
    <t>आंतरराष्ट्रीय संबंधातील भारत आणि पाकिस्तान तणाव</t>
  </si>
  <si>
    <t>patilyt@gmail.com</t>
  </si>
  <si>
    <t>Many points</t>
  </si>
  <si>
    <t>Yogesh Raman Patil</t>
  </si>
  <si>
    <t>Arts College Bamkheda</t>
  </si>
  <si>
    <t>Not sure</t>
  </si>
  <si>
    <t>chotu.mavchi@gmail.com</t>
  </si>
  <si>
    <t>Very important topic</t>
  </si>
  <si>
    <t>Chhotu N. Mavchi</t>
  </si>
  <si>
    <t>Pratap College Amalner , Dist Jalgaon MH</t>
  </si>
  <si>
    <t>COVID-19 and International Politics</t>
  </si>
  <si>
    <t>India China conflict issues in deep</t>
  </si>
  <si>
    <t>India Pakistan or string of Perls</t>
  </si>
  <si>
    <t>राष्ट्रीय सुरक्षा...महत्व...दक्षता..नियोजन</t>
  </si>
  <si>
    <t>Difensadi</t>
  </si>
  <si>
    <t>Prof Ashok Narayan Bhadane</t>
  </si>
  <si>
    <t>Director of physical education</t>
  </si>
  <si>
    <t>Smt vimalbai uttamrao Patil Arts and late Dr.B.S.Desale science college Sakri Taluka Sakri District dhule</t>
  </si>
  <si>
    <t>Very nice Session.very Useful &amp; informative information.</t>
  </si>
  <si>
    <t>Prof.Dr. Dinkar Santukrao Kalambe</t>
  </si>
  <si>
    <t>Galwan Valley and international Politics.</t>
  </si>
  <si>
    <t>nidhininad16@gmail.com</t>
  </si>
  <si>
    <t>1. India must improve our soft power against china 2. India should frinds with China's neighborhood country</t>
  </si>
  <si>
    <t>Dr. Gavit Girish Jomsu</t>
  </si>
  <si>
    <t>Late Annasaheb P. S. Wadile Arts college Thalner</t>
  </si>
  <si>
    <t>jcsspradip@gamail.com</t>
  </si>
  <si>
    <t>India, china policy</t>
  </si>
  <si>
    <t>Dr. Salunkhe Jayshree Chhaganlal</t>
  </si>
  <si>
    <t>India foreign policy</t>
  </si>
  <si>
    <t>suryavaibhav28@gmail.com</t>
  </si>
  <si>
    <t>Geopolitical issues and impotrance of South Asia regarding India's Foreign Policy</t>
  </si>
  <si>
    <t>Dr Vaibhav R Suryawanshi</t>
  </si>
  <si>
    <t>Anantrao Thopte College, Bhor</t>
  </si>
  <si>
    <t>Political Economy</t>
  </si>
  <si>
    <t>rppatil426@gmail.com</t>
  </si>
  <si>
    <t>Full session is knowledgeable.</t>
  </si>
  <si>
    <t>Prof.Ravindra Pandurang Patil</t>
  </si>
  <si>
    <t>Vasantrao Naik ASC College,Shahada Dist.Nandurbar</t>
  </si>
  <si>
    <t>mali22.hitendra@gmail.com</t>
  </si>
  <si>
    <t>Boycott China products</t>
  </si>
  <si>
    <t>Hitendra Bhagwan Mali</t>
  </si>
  <si>
    <t>Late. Annasaheb P. S. Wadile Arts College, Thalner</t>
  </si>
  <si>
    <t>ravindrambele@gmail.com</t>
  </si>
  <si>
    <t>International confict and relations</t>
  </si>
  <si>
    <t>Dr.Ravindra Madhukarrao Bele</t>
  </si>
  <si>
    <t>Yeshwant Mahavidyalaya, Wardha.</t>
  </si>
  <si>
    <t>Indo Pak relations</t>
  </si>
  <si>
    <t>1) चीन हा विस्तारवादी व धुर्त व्यापारी देश आहे, 
 2) चीन सोबत रणनीति आखतांना सावधगिरी बाळगणे गरजेचे आहे,</t>
  </si>
  <si>
    <t>Covid-19 and India's internal security.</t>
  </si>
  <si>
    <t>गलवान समस्या राष्ट्र पुढील मोठी सुरक्षा विषयक समस्या आहे ही समस्या समजून घेण्यासाठी त्याचे वेगवेगळे पैलू Dr. V.Y. Jadhav यांनी समजून सांगितले.</t>
  </si>
  <si>
    <t>Bhonsala military college Nashik</t>
  </si>
  <si>
    <t>गलवान नंतरची परिस्थिती राष्ट्रीय व आंतरराष्ट्रीय संदर्भाने.</t>
  </si>
  <si>
    <t>Use swadeshi</t>
  </si>
  <si>
    <t>Patil Sunil Ananda</t>
  </si>
  <si>
    <t>G E T Arts Com &amp;Science College Nagaon</t>
  </si>
  <si>
    <t>Depence</t>
  </si>
  <si>
    <t>dcwabale@gmail.com</t>
  </si>
  <si>
    <t>चीनला प्रतिबंधित करणे, चीन विरोधी देशांना मदत करणे, संघटित करणे, स्वदेशीचा वापर वाढविणे.</t>
  </si>
  <si>
    <t>Dr. Dattatray Chandrakant Wabale</t>
  </si>
  <si>
    <t>Sahebrao Shankarrao Dhamdhere Arts and Commerce College Talegaon Dhamdhere, Tal. Shirur, Dist. Pune</t>
  </si>
  <si>
    <t>Indian Foreign Policy about USA and China</t>
  </si>
  <si>
    <t>Security is important. We should not take into consideration our neighbours.</t>
  </si>
  <si>
    <t>Sushama Purushottam Saner</t>
  </si>
  <si>
    <t>Use of ICT</t>
  </si>
  <si>
    <t>dipakrao.deore@gmail.com</t>
  </si>
  <si>
    <t>गलवान खो-याबाबत अतिशय महत्त्वपुर्ण माहिती मिळाली .</t>
  </si>
  <si>
    <t>Dipakrao Baburao Deore</t>
  </si>
  <si>
    <t>Pankaj Arts and Science College, Chopda. Dist- Jalgaon.</t>
  </si>
  <si>
    <t>naikakash572@gmail.com</t>
  </si>
  <si>
    <t>गलवान खोरे</t>
  </si>
  <si>
    <t>Naik Akash Champalal</t>
  </si>
  <si>
    <t>S.y.BA</t>
  </si>
  <si>
    <t>S.J.M.S.M. College khapar</t>
  </si>
  <si>
    <t>Galvan khor</t>
  </si>
  <si>
    <t>chavhanganesh01@gmail.com</t>
  </si>
  <si>
    <t>भारत - चीन संबंधात आत्मनिर्धार व स्वदेशी चा उपयोग केला तर चीन ला मात देत येईल</t>
  </si>
  <si>
    <t>Ganesh Sadashiv Chavhan</t>
  </si>
  <si>
    <t>Smt G G Khadse College Muktainagar Dist - Jalgaon</t>
  </si>
  <si>
    <t>Social And Political</t>
  </si>
  <si>
    <t>Challenges before India,Strategy of China</t>
  </si>
  <si>
    <t>Situation of education after lockdown perod</t>
  </si>
  <si>
    <t>rdhanure1@gmail.com</t>
  </si>
  <si>
    <t>Got specific information related to the topic...</t>
  </si>
  <si>
    <t>DHANURE RAJESHWAR RAMRAO</t>
  </si>
  <si>
    <t>Asst.Teacher (Jr. College)</t>
  </si>
  <si>
    <t>SHRI VENKATESH JR. COLLEGE, LATUR.</t>
  </si>
  <si>
    <t>CORONA- A Biological War.</t>
  </si>
  <si>
    <t>China and India war</t>
  </si>
  <si>
    <t>shobhatc2509@gmail.com</t>
  </si>
  <si>
    <t>Bhrat chine realation</t>
  </si>
  <si>
    <t>Dr Shobha T Chaudhari</t>
  </si>
  <si>
    <t>ASS Prof</t>
  </si>
  <si>
    <t>Curant Event</t>
  </si>
  <si>
    <t>National security, diplomacy can be reached</t>
  </si>
  <si>
    <t>9850258542iI</t>
  </si>
  <si>
    <t>चीनच्या धोरणाचा भारताच्या अंतर्गत सुरक्षेवरील परिणाम</t>
  </si>
  <si>
    <t>kanhaiyapatil639@gmail.com</t>
  </si>
  <si>
    <t>Dr.Kanhaiyalal Bhimrao Patil</t>
  </si>
  <si>
    <t>Smt. H.R.Patel Art's Mahila College, Shirpur</t>
  </si>
  <si>
    <t>India's internal security issues</t>
  </si>
  <si>
    <t>mahadevtonde07@gmail.com</t>
  </si>
  <si>
    <t>two</t>
  </si>
  <si>
    <t>Mahadev Uttam Tonde</t>
  </si>
  <si>
    <t>DMESS Arts and Science College Amalner</t>
  </si>
  <si>
    <t>India-Pakistan</t>
  </si>
  <si>
    <t>Useful information</t>
  </si>
  <si>
    <t>different Topic</t>
  </si>
  <si>
    <t>National Security, &amp; kovid 19</t>
  </si>
  <si>
    <t>Security system</t>
  </si>
  <si>
    <t>jogdand1977@gmail.com</t>
  </si>
  <si>
    <t>China is aggressive country</t>
  </si>
  <si>
    <t>Dr. Balasaheb Ganpatrao Jogdand</t>
  </si>
  <si>
    <t>Sitabai Art's,Commerce &amp; Sciences College, Akola</t>
  </si>
  <si>
    <t>Chinese expensive policy</t>
  </si>
  <si>
    <t>चिन ला मदत करून आपण स्वतःचे नुकसान करून घेतले .</t>
  </si>
  <si>
    <t>Jay Yogeshwar Madhyamik, Uccha Madhyamik Vidyalaya,Amalner.</t>
  </si>
  <si>
    <t>चीन ला अद्दल घडवणे.</t>
  </si>
  <si>
    <t>bharatbal20@gmail.com</t>
  </si>
  <si>
    <t>First is a everyone Indian as a Army and second is no one can changed Country's Natural nature</t>
  </si>
  <si>
    <t>Bharatbhushan Wamanrao Balbudhe</t>
  </si>
  <si>
    <t>Swami Vivekanand Mahavidyalaya, Mukramabad, Tq. Mukhed, Dist. Nanded.</t>
  </si>
  <si>
    <t>Internal Security and Naxalite</t>
  </si>
  <si>
    <t>vijaygurav1966@gmail.com</t>
  </si>
  <si>
    <t>Very nice and Excellent session</t>
  </si>
  <si>
    <t>Prof. Dr. VIJAY GAJANAN GURAV</t>
  </si>
  <si>
    <t>Adarsh College of Arts, Nijampur-Jaitane</t>
  </si>
  <si>
    <t>Education &amp; covid-19</t>
  </si>
  <si>
    <t>Very nice organization and Resource person</t>
  </si>
  <si>
    <t>Sahebrao Shankarrao Dhamdhere Arts and Commerce College Talegaon Dhamdhere, Pune</t>
  </si>
  <si>
    <t>jagadishpatil860@gmail.com</t>
  </si>
  <si>
    <t>आपण स्वतःला माहिती पूर्ण जाणून घेणे. आपल्या शत्रूला कोणत्याही क्षेत्रात जाणीवपूर्वक प्रत्युत्तर देणे महत्त्वाचे आहे</t>
  </si>
  <si>
    <t>Jagadish Dayaram patil</t>
  </si>
  <si>
    <t>SYBA</t>
  </si>
  <si>
    <t>SPDM COLLEGE SHIRPUR TAL SHIRPUR DIST DHULE MAHARASHTRA</t>
  </si>
  <si>
    <t>संरक्षण शास्त्र</t>
  </si>
  <si>
    <t>kadamah81@yahoo.in</t>
  </si>
  <si>
    <t>China relation
 No use China material</t>
  </si>
  <si>
    <t>Dr. Atul Hanamant Kadam</t>
  </si>
  <si>
    <t>K. N. Bhise Arts, Commerce And Vinayakrao Patil Science College</t>
  </si>
  <si>
    <t>adeshmukh760@gmail.com</t>
  </si>
  <si>
    <t>Abasaheb Manikrao Deshmukh</t>
  </si>
  <si>
    <t>adinathlondhe@gmail.com</t>
  </si>
  <si>
    <t>India's Strategy against China, India's Military Capabilities, 1993 agreement. etc.</t>
  </si>
  <si>
    <t>Prof. Adinath Vishwanath Londhe</t>
  </si>
  <si>
    <t>M. S. Kakade College, Someshwarnagar- Waghalwadi</t>
  </si>
  <si>
    <t>India China relations post Covid-19</t>
  </si>
  <si>
    <t>CAPsuresh.jadhav@gmail.com</t>
  </si>
  <si>
    <t>Resource Parsons are very good &amp; Very good Success</t>
  </si>
  <si>
    <t>Dr.Suresh Shankar Jadhav</t>
  </si>
  <si>
    <t>Mula Education Society's Art's Commerce and Science College Sonai, Tal Newasa, Dist Ahmednagar.</t>
  </si>
  <si>
    <t>Karona Problem &amp; World</t>
  </si>
  <si>
    <t>Gained in-depth knowledge of India, China and Indian national security</t>
  </si>
  <si>
    <t>Valvi Vishwas Gorakhnath</t>
  </si>
  <si>
    <t>School of Social Sciences Department of History Kavayitri Bahinabai Chaudhari North Maharashtra University Jalgaon</t>
  </si>
  <si>
    <t>Indo-Pakisthan Relationship</t>
  </si>
  <si>
    <t>National Security and Indian Policy</t>
  </si>
  <si>
    <t>Other Border Security</t>
  </si>
  <si>
    <t>balkrushnatayade@gmail.com</t>
  </si>
  <si>
    <t>I got deep information about China's policy behind Galwan.</t>
  </si>
  <si>
    <t>Tayade Balkrishna Murha</t>
  </si>
  <si>
    <t>Asso- professore</t>
  </si>
  <si>
    <t>Jijamatacollege Nandurbar</t>
  </si>
  <si>
    <t>India's internal security challenges</t>
  </si>
  <si>
    <t>drrppatil11068@gmail.com</t>
  </si>
  <si>
    <t>china,s move is faild&amp; Indias world Relation become better</t>
  </si>
  <si>
    <t>GET's Arts,Comm&amp; Sci.College Nagaon Tal&amp; Dist. Dhule</t>
  </si>
  <si>
    <t>india &amp; Nepal relation</t>
  </si>
  <si>
    <t>adekarrs64@gmail.com</t>
  </si>
  <si>
    <t>Challenge infront of India , Nature of China 'a politics</t>
  </si>
  <si>
    <t>Adekar Rashmi Shivaji</t>
  </si>
  <si>
    <t>Khare-Dhere-Bhosale College Guhagar Dist-Ratnagiri</t>
  </si>
  <si>
    <t>Arrange the lecture related History</t>
  </si>
  <si>
    <t>anandvpawar1977@gmail.com</t>
  </si>
  <si>
    <t>India China peaceful relation is very important for asia's development</t>
  </si>
  <si>
    <t>Anand Vandeo Pawar</t>
  </si>
  <si>
    <t>SSVPs Bhausaheb N. S. Patil Arts and M.F.M.A. Commerce College Dhule</t>
  </si>
  <si>
    <t>India China relation after coving -19</t>
  </si>
  <si>
    <t>indiragirase27@gmail.com</t>
  </si>
  <si>
    <t>How to improve our national pawar</t>
  </si>
  <si>
    <t>Dr. Girase Indira Rajesing</t>
  </si>
  <si>
    <t>Assi. Prof.cHB</t>
  </si>
  <si>
    <t>Smt H.R patel Arts Mahila College Shirpur</t>
  </si>
  <si>
    <t>India China relationship in futures</t>
  </si>
  <si>
    <t>vaishalisonawane23982@gmail.com</t>
  </si>
  <si>
    <t>It's important to solve the border problem between India and China. (2) The situation in Kargil should not be reapited.</t>
  </si>
  <si>
    <t>Vaishali pralhad sonawane</t>
  </si>
  <si>
    <t>CHB Assistant professor</t>
  </si>
  <si>
    <t>Pratap collage Amalner</t>
  </si>
  <si>
    <t>India's national security</t>
  </si>
  <si>
    <t>rvmaske94@gmail.com</t>
  </si>
  <si>
    <t>1)India China's border minor relations
 2) effect on Indian economy related to india china relation</t>
  </si>
  <si>
    <t>Dr. Raju Vishwambharrao Maske</t>
  </si>
  <si>
    <t>Dr. Baabsaheb Ambedakr College Aurangabad</t>
  </si>
  <si>
    <t>India china relation related to nepal</t>
  </si>
  <si>
    <t>subhanjadhav@gmail.com</t>
  </si>
  <si>
    <t>National security is important</t>
  </si>
  <si>
    <t>Dr. Subhan Tulshiram Jadhav</t>
  </si>
  <si>
    <t>Department of Defence &amp; Strategic Studies, KBCNMU, Jalgaon</t>
  </si>
  <si>
    <t>Strategic importance of India’s location</t>
  </si>
  <si>
    <t>lksagar1707@gmail.com</t>
  </si>
  <si>
    <t>Getting Best Information About Galwan.
 Headlines Subject Extra Deep knowledge.</t>
  </si>
  <si>
    <t>kshirsagar Laxman Dhondiram</t>
  </si>
  <si>
    <t>Jr. Lecturer</t>
  </si>
  <si>
    <t>Mahatma Phule Jr &amp; Sr College Kingaon Tq.Ahmedpur Di.Latur</t>
  </si>
  <si>
    <t>Internal Defence Study.</t>
  </si>
  <si>
    <t>dr.skolhe777@gmail.com</t>
  </si>
  <si>
    <t>Informative &amp; Uesful session.</t>
  </si>
  <si>
    <t>Dr.Santosh Balasaheb Kolhe</t>
  </si>
  <si>
    <t>Dnyanopasak Shikshan Mandals College of Arts,Commerce &amp; Science, Parbhani.</t>
  </si>
  <si>
    <t>भारताची संरक्षण व्यवस्था व इतर देशांशी असलेले संबंध</t>
  </si>
  <si>
    <t>Important of Boundri, friendly nebaour</t>
  </si>
  <si>
    <t>Prof. Dr. Raghunath Dhanalal Chaudhari</t>
  </si>
  <si>
    <t>kavitadharmadhikari1@gmail.com</t>
  </si>
  <si>
    <t>Kavita Dhananjay Dharmadhikari</t>
  </si>
  <si>
    <t>Associate profeesor</t>
  </si>
  <si>
    <t>S.P.D.M.College,Shirpur</t>
  </si>
  <si>
    <t>India's internal security challenges during Kovid pandemic</t>
  </si>
  <si>
    <t>Indian security policy and Chinese New policy</t>
  </si>
  <si>
    <t>Cina India</t>
  </si>
  <si>
    <t>Resarch</t>
  </si>
  <si>
    <t>dineshkhairnar1990@gmail.com</t>
  </si>
  <si>
    <t>1)चिनचा शेजारी देशांना मदत
 2)चिनचे तरंगते बंदर</t>
  </si>
  <si>
    <t>Prof.DINESH MADHUKAR KHAIRNAR</t>
  </si>
  <si>
    <t>professor</t>
  </si>
  <si>
    <t>Smt.P.A.Sodha sarvajanik Marathi high School &amp; Haji A.M.Vhora jr.college Navapur ,Nandurbar</t>
  </si>
  <si>
    <t>भारतातील वाढती बेरोजगारी</t>
  </si>
  <si>
    <t>bhusarepoonam@gmail.com</t>
  </si>
  <si>
    <t>1. It was very informative session. 2. 2. Improve our knowledge about India - China War.
 3. Clear political concepts.</t>
  </si>
  <si>
    <t>Dr. Poonam Jibhau Borse</t>
  </si>
  <si>
    <t>Arts, Science and Commerce College Harsul</t>
  </si>
  <si>
    <t>Impact of Corona on World Politics</t>
  </si>
  <si>
    <t>kmgolekar@gmail.com</t>
  </si>
  <si>
    <t>चिनचे आक्रमक परराष्ट्र धोरण, चिनचा जगातील इतर देशांशी असणारा सीमावाद, लष्कर सज्जता, चिनी पाकिस्तान गुप्त करार.इ</t>
  </si>
  <si>
    <t>Dr.Golekar Kalyan Machindra</t>
  </si>
  <si>
    <t>Late- Ramesh Warpudkar ACS college Sonpeth</t>
  </si>
  <si>
    <t>NRC,370,</t>
  </si>
  <si>
    <t>harshada.sawant006@gmail.com</t>
  </si>
  <si>
    <t>China today's current information and diplomatic policy</t>
  </si>
  <si>
    <t>Harshada Vilas Sawant</t>
  </si>
  <si>
    <t>Khare-Dhere Bhosale college guhagar</t>
  </si>
  <si>
    <t>F</t>
  </si>
  <si>
    <t>mohini.upasani@rediffmail.com</t>
  </si>
  <si>
    <t>Chaina history, nepoliyan thought,</t>
  </si>
  <si>
    <t>Dr Mohini Uday Upasani</t>
  </si>
  <si>
    <t>Asstant professor</t>
  </si>
  <si>
    <t>Bmcs college of social work chopda</t>
  </si>
  <si>
    <t>Our army</t>
  </si>
  <si>
    <t>1. Focus on China Problem 2 . India's Strategy - two way policy about China.</t>
  </si>
  <si>
    <t>SJMSM Arts and Commerce College Khapar Tal-Akkalkuwa Dist-Nandurbar Maharashtra</t>
  </si>
  <si>
    <t>Internal challenges of India's National Security.</t>
  </si>
  <si>
    <t>vilas2002k@gmail.com</t>
  </si>
  <si>
    <t>Very good infomation on defence</t>
  </si>
  <si>
    <t>Dr. Vilas Limbaji Karhale</t>
  </si>
  <si>
    <t>Assistant Prof.</t>
  </si>
  <si>
    <t>N. W. College Ak. Balapur</t>
  </si>
  <si>
    <t>As your availibility</t>
  </si>
  <si>
    <t>pmdrandive21@rediffmail.com</t>
  </si>
  <si>
    <t>India China relation, and galwan issue</t>
  </si>
  <si>
    <t>MAHESH DAGADU RANDIVE</t>
  </si>
  <si>
    <t>Late. Annasaheb P. S. Wadile Arts college Thalner Tal. Shirpur Dist Dhule</t>
  </si>
  <si>
    <t>pawarrajendra28@gmail.com</t>
  </si>
  <si>
    <t>Economical, Political effects</t>
  </si>
  <si>
    <t>Rajendra Vishwanath Pawar</t>
  </si>
  <si>
    <t>GMD Arts BW Commerce and Science College Sinnar Dist Nashik</t>
  </si>
  <si>
    <t>ashokwakade1@gmail.com</t>
  </si>
  <si>
    <t>Contribution soldiers</t>
  </si>
  <si>
    <t>Ashok Kisan Wakade</t>
  </si>
  <si>
    <t>Vidnyan Mahavidyalaya Sangola</t>
  </si>
  <si>
    <t>Government rules</t>
  </si>
  <si>
    <t>pandharinath112@gmail.com</t>
  </si>
  <si>
    <t>Dr.p.s.sonawane</t>
  </si>
  <si>
    <t>Tss.smt.vup.Arts &amp; late.Dr.B.S.Desale scie.college sakri dist dhule</t>
  </si>
  <si>
    <t>amdarchanapatil@gmail.com</t>
  </si>
  <si>
    <t>भारत आणि चीन यांच्यातील संबंध,वाद, संघर्ष, गलवान खोरे विषयी माहिती मिळाली.</t>
  </si>
  <si>
    <t>अर्चना प्रकाश पाटील</t>
  </si>
  <si>
    <t>पाटील</t>
  </si>
  <si>
    <t>शिवाजी विद्याप्रसारक संस्था धुळे (s s v p s college)</t>
  </si>
  <si>
    <t>रक्षा और स्तातेजीक (स्ट्रॅटेजिक)सुरक्षाए अध्ययन(नेट,सेट टापीक). नोट्स मिळत नाहीत.
 टी.वाय.बी.ए. टॉपिक.</t>
  </si>
  <si>
    <t>pgmali1962@gmail.com</t>
  </si>
  <si>
    <t>1 You briefly explain the importance of Galvan khore
 2 you cover all the points about the international scenario</t>
  </si>
  <si>
    <t>Pandurang gokul mali</t>
  </si>
  <si>
    <t>Svs's dadasaheb rawal clg ,dondaicha</t>
  </si>
  <si>
    <t>Importance of india's national interest and national security relationship with united state</t>
  </si>
  <si>
    <t>Chatrapati shivaji maharaj yanchi ganimi kava, galvan vishai mahiti, chinchi niti, nepoliyan ne sangitale chin ha zoplela dragan ahe,</t>
  </si>
  <si>
    <t>DR MOHINI UDAY UPASANI</t>
  </si>
  <si>
    <t>BMCS COLLEGE Of SOCIAL WORK CHOPDA</t>
  </si>
  <si>
    <t>Our history</t>
  </si>
  <si>
    <t>patilsudarshan44@gmail.com</t>
  </si>
  <si>
    <t>Excellent explained future of economic relation between india and china.. on this pandamic ear we hv to learn some idea like that... As a student of politics m very glad to hv that session.. thank u..</t>
  </si>
  <si>
    <t>Prof.Sudarshan Gajanan Patil</t>
  </si>
  <si>
    <t>MVDH College, shahad.</t>
  </si>
  <si>
    <t>india's roll in uno after corona..</t>
  </si>
  <si>
    <t>jcspradip@gamil.com</t>
  </si>
  <si>
    <t>Dr. Salunkhe Jayshree Chhagnlal</t>
  </si>
  <si>
    <t>Dr. Babashab Ambedkar memorial of law dhule</t>
  </si>
  <si>
    <t>vilasraolawate2020@gmail.com</t>
  </si>
  <si>
    <t>Mr. Vilasrao Pandurang Lawate</t>
  </si>
  <si>
    <t>Deshbhakt Sambhajirao Garad Mahavidyalaya Mohol</t>
  </si>
  <si>
    <t>lawndc1976@gmail.com</t>
  </si>
  <si>
    <t>National security and measures</t>
  </si>
  <si>
    <t>Dr Nitesh Chaudhari</t>
  </si>
  <si>
    <t>NTVS College of Law Nandurbar</t>
  </si>
  <si>
    <t>International Peace</t>
  </si>
  <si>
    <t>kachavemanisha70@gmail.com</t>
  </si>
  <si>
    <t>1)China-lndia relation 2)China Policy</t>
  </si>
  <si>
    <t>Dr.Manisha Anil Kachave</t>
  </si>
  <si>
    <t>S.S.V.P.S.Bhausaheb N.S.Patil Arts College, Dhule</t>
  </si>
  <si>
    <t>India-Nepal Relations</t>
  </si>
  <si>
    <t>भारत-चीन सिमावादाचे पैलू ,आंतरराष्ट्रीय पातळीवर चीनची सध्याची भूमिका व भारताने दिलेले प्रत्युत्तर या बद्दल चे विशेलेषन .</t>
  </si>
  <si>
    <t>B.P.Arts Commerce &amp; Science College Chalisgaon</t>
  </si>
  <si>
    <t>Bharat-pakistan issues</t>
  </si>
  <si>
    <t>१. उत्तम नियोजन २. भारत -चीन संबंध व गलवान घाटी संदर्भ ,चीनचे मनसुबे याचीउत्तम माहिती मिळाली.</t>
  </si>
  <si>
    <t>Abasaheb Kakade Junior College Shevgaon</t>
  </si>
  <si>
    <t>भारत आणि पाक व्याप्त काश्मीर</t>
  </si>
  <si>
    <t>dineshrmahajan72@gmail.com</t>
  </si>
  <si>
    <t>चीन हा नेहमीच धोकादायक देश आहे, चीनचा अरुणाचल प्रदेशावर डोळा आहे.</t>
  </si>
  <si>
    <t>Dr.Dinesh Ramdas Mahajan</t>
  </si>
  <si>
    <t>Arts and Science College, Bhalod Dist.Jalgaon</t>
  </si>
  <si>
    <t>Assist professor</t>
  </si>
  <si>
    <t>s r n d college bhadgaon</t>
  </si>
  <si>
    <t>History subject releted</t>
  </si>
  <si>
    <t>megharajlondhe@gmail.com</t>
  </si>
  <si>
    <t>चीन चा साम्राज्यवादी दृष्टिकोन दिवसेंदिवस कसा वाढत आहे.याबद्दलची सविस्तर माहिती मिळाली.</t>
  </si>
  <si>
    <t>Londhe Meghraj Vasant</t>
  </si>
  <si>
    <t>Vasundhara Junior College,Lokhandi Savargaon.Tq.Ambajogai.Dist.Beed.</t>
  </si>
  <si>
    <t>भारताची राष्ट्रीय सुरक्षा याविषयी माहिती</t>
  </si>
  <si>
    <t>India foren policy,difence</t>
  </si>
  <si>
    <t>Dr.Suvarna Pandit Suryawanshi</t>
  </si>
  <si>
    <t>Ssvps Art's commerce college Dhule</t>
  </si>
  <si>
    <t>dongarsingpawara@yahoo.co.ib</t>
  </si>
  <si>
    <t>Be careful</t>
  </si>
  <si>
    <t>राष्ट्रीय सुरक्षा</t>
  </si>
  <si>
    <t>sonkanti84@gmail.com</t>
  </si>
  <si>
    <t>Dr. Kantilal Dajbhau Sonawane</t>
  </si>
  <si>
    <t>N.J.S .P.M.S.Adars college of Arts Nijampur jaitane Tal sakri Dist</t>
  </si>
  <si>
    <t>Very informative seminar about issues of indo China border</t>
  </si>
  <si>
    <t>Pok related</t>
  </si>
  <si>
    <t>Assist Professor</t>
  </si>
  <si>
    <t>भारतीय अंतरीक्ष सेना</t>
  </si>
  <si>
    <t>Defence, society</t>
  </si>
  <si>
    <t>Defence</t>
  </si>
  <si>
    <t>Boycott Chinese products</t>
  </si>
  <si>
    <t>PSGVPMS ASC COLLEGE SHAHADA DIST-NANDURBAR</t>
  </si>
  <si>
    <t>Any topic but related to the nation</t>
  </si>
  <si>
    <t>sanjay.salve2011@gmail.com</t>
  </si>
  <si>
    <t>Situation of India and China in 1962 and then after</t>
  </si>
  <si>
    <t>Sanjay Trimbakrao Salve</t>
  </si>
  <si>
    <t>Siddharth Arts ,Comm &amp;Science College Jafrabad ,Dist- Jalna</t>
  </si>
  <si>
    <t>Impact of covid19 on labour and landless class in India</t>
  </si>
  <si>
    <t>pnshinde1965@gmail.com</t>
  </si>
  <si>
    <t>Pralhad Nathu Shinde</t>
  </si>
  <si>
    <t>Captain</t>
  </si>
  <si>
    <t>S. G. Patil College, Sakri</t>
  </si>
  <si>
    <t>India - Pakistan Relation</t>
  </si>
  <si>
    <t>nzpatil@rediffmail.com</t>
  </si>
  <si>
    <t>1- History of lndo-Chin relation 2-Situation of neighbouring countries</t>
  </si>
  <si>
    <t>Dr. Nimba Zopa Patil</t>
  </si>
  <si>
    <t>K.N.B.Art's College Navalnagar Tal &amp; Dist-Dhule</t>
  </si>
  <si>
    <t>9421888634On</t>
  </si>
  <si>
    <t>Relevance of UNO</t>
  </si>
  <si>
    <t>profdrdnwagh@gmail.com</t>
  </si>
  <si>
    <t>India's diplomacy, China's Mentality .. about imperialism....etc</t>
  </si>
  <si>
    <t>Dr.Dattatraya N.Wagh</t>
  </si>
  <si>
    <t>Associate Professor &amp; Head</t>
  </si>
  <si>
    <t>Pratap College ,Amalner</t>
  </si>
  <si>
    <t>About Contribution to women's Empowerment..</t>
  </si>
  <si>
    <t>Its territory expansion and ownership issue. Pakistan is indirectly taking benefit of the issue</t>
  </si>
  <si>
    <t>Dr. Gauri Milind Rane</t>
  </si>
  <si>
    <t>Dr. Annasaheb G.D.Bendale Mahila Mahavidyalay . Jalgaon</t>
  </si>
  <si>
    <t>Indo China business relations</t>
  </si>
  <si>
    <t>mr.kadamdilip123@gmail.com</t>
  </si>
  <si>
    <t>Very nice subject and speakers also excellent</t>
  </si>
  <si>
    <t>Prof. Dr. Dilip Tukaram Kadam</t>
  </si>
  <si>
    <t>Assist. Prof.</t>
  </si>
  <si>
    <t>Late. N.M.T.P. Arts college,Marwad</t>
  </si>
  <si>
    <t>As per situation</t>
  </si>
  <si>
    <t>draksraghuvanshi@gmail.com</t>
  </si>
  <si>
    <t>Clearly explained and detailed information about current national security challenges</t>
  </si>
  <si>
    <t>Dr. ABHAYA K. SINGH</t>
  </si>
  <si>
    <t>Saket Post Graduate College, AYODHYA-224001</t>
  </si>
  <si>
    <t>India- China Standoff and India's National Security</t>
  </si>
  <si>
    <t>anjeersonawane@gmail.com</t>
  </si>
  <si>
    <t>Galban ghati suraksha .Ani tiche Mahatva</t>
  </si>
  <si>
    <t>ANJEER NATTHU BHIL</t>
  </si>
  <si>
    <t>Assit.ptof.</t>
  </si>
  <si>
    <t>Gangamai Arts Comm.and Science College Nagaon</t>
  </si>
  <si>
    <t>yadav.boyewar1984@gmail.com</t>
  </si>
  <si>
    <t>1) internal scurty 2) Economical Aatmnirbhar</t>
  </si>
  <si>
    <t>Mr. Boyewar Yadav Baburao</t>
  </si>
  <si>
    <t>Smt. P. B. Bagal arts and commerce College Dondaicha, Dist. Dhule</t>
  </si>
  <si>
    <t>indian internal Securiti</t>
  </si>
  <si>
    <t>How Indian Government should be careful from China</t>
  </si>
  <si>
    <t>Smt.V.U. Patil Arts and Late Dr.B.S. Desale Science College,Sakri.Dist. Dhule</t>
  </si>
  <si>
    <t>Indian and Chinese culture</t>
  </si>
  <si>
    <t>Very Informative Session</t>
  </si>
  <si>
    <t>Kashmir Problem.</t>
  </si>
  <si>
    <t>Proud of my India. Salute to our soldiers.</t>
  </si>
  <si>
    <t>Prof.Dr.Jahagirdar Zinga Salunkhe</t>
  </si>
  <si>
    <t>Tss's Smt.V.U.Patil Arts and Late.Dr.B.S.Desale Science College Sakri Dist.Dhule</t>
  </si>
  <si>
    <t>sayaji1980@gmail.com</t>
  </si>
  <si>
    <t>Never give up something .we should face the problems with confidence.</t>
  </si>
  <si>
    <t>Yogita Fattesing Patil</t>
  </si>
  <si>
    <t>Jay Yogeshwar Higher secondary school Amalner</t>
  </si>
  <si>
    <t>What should India do to teach lesson to our neighbour countries.</t>
  </si>
  <si>
    <t>ravindrabaviskar3@gmail.com</t>
  </si>
  <si>
    <t>Finger point 4,and finger point 8.</t>
  </si>
  <si>
    <t>Ravindra Baburao Baviskar</t>
  </si>
  <si>
    <t>Swami vivekanand mahavidhyalaya mukramabad</t>
  </si>
  <si>
    <t>Finger point Galban</t>
  </si>
  <si>
    <t>sureshgotpagar61@gmail.com</t>
  </si>
  <si>
    <t>1डॉ पवार सर यांचे भारत पाक संबंधाविषयीचे विश्लेषण 2) डॉ जाधव यांचे गलवान सांबाबधीचे विवेचन</t>
  </si>
  <si>
    <t>Suresh Ganpati Gotpagar</t>
  </si>
  <si>
    <t>Annasaheb Vartak College Vasai Rd</t>
  </si>
  <si>
    <t>niharkulkarni97@gmail.com</t>
  </si>
  <si>
    <t>सगळी भाषणे उत्तम होती.</t>
  </si>
  <si>
    <t>Nihar K Kulkarni</t>
  </si>
  <si>
    <t>Savitribai Phule Pune University, Dept of Defence and Strategic Studies.</t>
  </si>
  <si>
    <t>आशिया-प्रशांत क्षेत्र आणि सागरी सुरक्षा व भारताची भूमिका.</t>
  </si>
  <si>
    <t>mayurmali1612@gmail.com</t>
  </si>
  <si>
    <t>Mayur Dinesh Mali</t>
  </si>
  <si>
    <t>Jai Hind College Dhule</t>
  </si>
  <si>
    <t>snehajyot252000@gmail.com</t>
  </si>
  <si>
    <t>one is china and pakistan close frend agenst India and second is india in future not depend on china .</t>
  </si>
  <si>
    <t>Dr.ARVIND LAXMAN SURYAWANSHI</t>
  </si>
  <si>
    <t>ASSO.PROF</t>
  </si>
  <si>
    <t>NANASAHEB Y.N.CHAVAN A.S.C. COLLEGE CHALISGAON</t>
  </si>
  <si>
    <t>INDIA is super power in future</t>
  </si>
  <si>
    <t>All Session Informative</t>
  </si>
  <si>
    <t>Information about defence</t>
  </si>
  <si>
    <t>very nice explen endo china trade and future strategy</t>
  </si>
  <si>
    <t>Asso.Prof</t>
  </si>
  <si>
    <t>N.Y. N.C. ASC COLLEGE CHALISGAON</t>
  </si>
  <si>
    <t>india super power</t>
  </si>
  <si>
    <t>Galvan Vally</t>
  </si>
  <si>
    <t>TSS Smt. V. U. Patil Arts and Late Fr B. S. Desale Science College, Sakri. Dist. Dhule</t>
  </si>
  <si>
    <t>You want</t>
  </si>
  <si>
    <t>Never give up something . We should face the problems with confidence.</t>
  </si>
  <si>
    <t>What should India do to face neighbour countries.</t>
  </si>
  <si>
    <t>South Asian Scenario and Geopolitical issues of India's Foreign Polkcy with. Sino-Indo Relations</t>
  </si>
  <si>
    <t>Anantrao Thopte College ,Bhor Dist Pune</t>
  </si>
  <si>
    <t>Dr. Vijay kautikrao Desale</t>
  </si>
  <si>
    <t>Smt.V.U Patil Art And Late Dr B S Desale Science College Sakri</t>
  </si>
  <si>
    <t>arunrakhpathardi@gmail.com</t>
  </si>
  <si>
    <t>1 भारताच्या राष्र्टीय सूरक्षे समोर गलवान खोरे हा प्रश्न पूढील काळात महत्वाचा राहणार 2 चीन बरोबरील परराष्र्ट धोरणाला वळण देणारा ठरणार</t>
  </si>
  <si>
    <t>Arun Mahadeo Rakh</t>
  </si>
  <si>
    <t>Babuji Avhad Mahavidyalaya, Pathardi</t>
  </si>
  <si>
    <t>भारताचे पराष्र्ट धोरण व शेजारील देश</t>
  </si>
  <si>
    <t>Dhandai Art’s &amp; Sci College Amalner</t>
  </si>
  <si>
    <t>upendra.dhagadhage@gmail.com</t>
  </si>
  <si>
    <t>Chinas aggressive policy, india changing their foreign policy and defence policy too</t>
  </si>
  <si>
    <t>Upendra Jaivantrao Dhagadhage</t>
  </si>
  <si>
    <t>N.T.V.S's G.T.Patil College Nandurbar</t>
  </si>
  <si>
    <t>South china sea</t>
  </si>
  <si>
    <t>Good and nice sessions</t>
  </si>
  <si>
    <t>D M ESS Arts and Science College Amalner District Jalgaon Maharashtra</t>
  </si>
  <si>
    <t>Challenges infront of India &amp; Nature of Chinese Politics</t>
  </si>
  <si>
    <t>Arts, Commerce and Science College Navapur Dist Nandurbar MS</t>
  </si>
  <si>
    <t>nasiketsuryavanshi@gmail.com</t>
  </si>
  <si>
    <t>Dr.Nasiket Govindrao Suryavanshi</t>
  </si>
  <si>
    <t>KCES's Moolji Jaitha College , Jalgaon</t>
  </si>
  <si>
    <t>Effect of Covid 19 on international relation</t>
  </si>
  <si>
    <t>ravimarathe9@gmail.com</t>
  </si>
  <si>
    <t>1- Brief political history of China by Dr. Pawar sir and 2- Impact of Galwan incident on India's security by Dr. V Y Jadhav Sir.</t>
  </si>
  <si>
    <t>Ravindra Shivalal Marathe</t>
  </si>
  <si>
    <t>Pratap College, Amalner, Dist- Jalgaon</t>
  </si>
  <si>
    <t>China's relation with India's neighbours.</t>
  </si>
  <si>
    <t>nikumbhg1964@gmail.com</t>
  </si>
  <si>
    <t>China's policy against India and Galwan's impact on India.</t>
  </si>
  <si>
    <t>Dr. G. H. Nikumbh</t>
  </si>
  <si>
    <t>India's new Policy towards China after Galwan incident.</t>
  </si>
  <si>
    <t>shoukatshaikh77@gmail.com</t>
  </si>
  <si>
    <t>India China crises &amp; Indo Pak relations</t>
  </si>
  <si>
    <t>Shaikh Shoukat Sk Sikandar</t>
  </si>
  <si>
    <t>Yashavantrao chavan institute of science Satara</t>
  </si>
  <si>
    <t>International relations</t>
  </si>
  <si>
    <t>induchoudhary1119@gmail.com</t>
  </si>
  <si>
    <t>Every Indian parsan bycot to Chinese product. and make aatma nirbhar Bharat.</t>
  </si>
  <si>
    <t>Ms.Indu choudhary</t>
  </si>
  <si>
    <t>MMYVV</t>
  </si>
  <si>
    <t>Help to job istres</t>
  </si>
  <si>
    <t>kmnagargoje29@gmail.com</t>
  </si>
  <si>
    <t>1. Strategic importance of Glawan 
 2. China foreign police</t>
  </si>
  <si>
    <t>Dr. Kashinath Manohar Nagargoje</t>
  </si>
  <si>
    <t>Shri Panditguru Pardikar Mahavidyalaya Sirsala Dist. Beed</t>
  </si>
  <si>
    <t>India's internal security</t>
  </si>
  <si>
    <t>patelrrltr@gmail.com</t>
  </si>
  <si>
    <t>भारत चीन संबंध सत्यता , गलवान खोरे आणि भारत</t>
  </si>
  <si>
    <t>Sayyed Rabbani Rashid</t>
  </si>
  <si>
    <t>Sharadchandra Mahavidyalaya Shiradhon</t>
  </si>
  <si>
    <t>भारत चीन पाकिस्तान यांच्यातील धार्मिक संबद्ध</t>
  </si>
  <si>
    <t>naikakash572@gmil.com</t>
  </si>
  <si>
    <t>गलवन खेर</t>
  </si>
  <si>
    <t>S.Y.BA</t>
  </si>
  <si>
    <t>S.J.M.S.M.College Khapar</t>
  </si>
  <si>
    <t>Galvan rileted topic</t>
  </si>
  <si>
    <t>Facts about topic
 Imp.of security</t>
  </si>
  <si>
    <t>Vidya Wardhini College Dhule</t>
  </si>
  <si>
    <t>Foreign policy on China</t>
  </si>
  <si>
    <t>rspawar1743@gmail.com</t>
  </si>
  <si>
    <t>Very nice speech of the speaker same problem in Indo-China .</t>
  </si>
  <si>
    <t>Raju Sitaram Pawar</t>
  </si>
  <si>
    <t>R.C.Patel ASC College Shirpur .</t>
  </si>
  <si>
    <t>History of Tibet</t>
  </si>
  <si>
    <t>Defence and Society</t>
  </si>
  <si>
    <t>आतंकवाद</t>
  </si>
  <si>
    <t>ramkishan.awad@gmail.com</t>
  </si>
  <si>
    <t>China and Pakistan Relationship,. America and India Relationship</t>
  </si>
  <si>
    <t>RAMKISHAN SAKHARAM AWAD</t>
  </si>
  <si>
    <t>Tuljaram Chaturchand College, Baramati Tal-Baramati District Pune</t>
  </si>
  <si>
    <t>India and South Asian Relationship</t>
  </si>
  <si>
    <t>Nice arrangement
 Good Presentation</t>
  </si>
  <si>
    <t>National Security</t>
  </si>
  <si>
    <t>National security problems solutions must, if control border problems India having big super power</t>
  </si>
  <si>
    <t>Punyashlok Ahilyadevi Holkar College Ranisawargaon</t>
  </si>
  <si>
    <t>Internal security</t>
  </si>
  <si>
    <t>deshmukh.hanvant@gmail.com</t>
  </si>
  <si>
    <t>Deep knowledge of expert.</t>
  </si>
  <si>
    <t>Hanvant Mukundrao Deshmukh</t>
  </si>
  <si>
    <t>Jr Lecturer</t>
  </si>
  <si>
    <t>Shri Shivaji jr college Washim Maharashtra</t>
  </si>
  <si>
    <t>Safety measures of Indo Z
 China Borders</t>
  </si>
  <si>
    <t>shivajigaikwad71@gmail.com</t>
  </si>
  <si>
    <t>Excellent &amp; useful webinar</t>
  </si>
  <si>
    <t>Prof.Shivaji Gaikwad</t>
  </si>
  <si>
    <t>M.G.V's Arts and Commerce College Yeola Tal Yeola Nashik Maharashtra</t>
  </si>
  <si>
    <t>rakesh99r@gmail.com</t>
  </si>
  <si>
    <t>Current crisis &amp; India's strategy</t>
  </si>
  <si>
    <t>Mr Rakesh Rajaram Raghuwanshi</t>
  </si>
  <si>
    <t>H R Patel Junior College Varul Tal Shirpur Dist Dhule</t>
  </si>
  <si>
    <t>India's changing relations with nearby countries</t>
  </si>
  <si>
    <t>Very nice organization</t>
  </si>
  <si>
    <t>shindeshyam345@gmail.com</t>
  </si>
  <si>
    <t>National security &amp; challenges</t>
  </si>
  <si>
    <t>Dr Shinde Shyam Bhagwat</t>
  </si>
  <si>
    <t>Mahatma Gandhi Mahavidyalaya Ahmedpur</t>
  </si>
  <si>
    <t>National interest</t>
  </si>
  <si>
    <t>ddssces@gmail.com</t>
  </si>
  <si>
    <t>Internal Security, Border Management's</t>
  </si>
  <si>
    <t>Asst. Lect. Sushilkumar Yashwant Pawar</t>
  </si>
  <si>
    <t>Asst. Lect.</t>
  </si>
  <si>
    <t>C.E.S's. B.P. Arts, S.M.A. Sci., K.K.C. Comm., College, Dhule Road, Chalisgaon, Dist., Jalgaon. Maharashtra 424101</t>
  </si>
  <si>
    <t>Importance of Defence &amp; Strategic Stidies in High School's Education System</t>
  </si>
  <si>
    <t>Smt. H. R. Patel Art's Mahila College , Shirpur</t>
  </si>
  <si>
    <t>India's internal security threats</t>
  </si>
  <si>
    <t>siddhiraj1217@gmail.com</t>
  </si>
  <si>
    <t>Geo Politics is very important to student and all.</t>
  </si>
  <si>
    <t>Dr. Anandkumar Subhash Karade</t>
  </si>
  <si>
    <t>Karmaveer Mamasaheb Jagdale Mahavidyalaya Washi Tal Washi Dist Osmanabad</t>
  </si>
  <si>
    <t>India &amp; OPEC Oil Sector group bilateral issues.</t>
  </si>
  <si>
    <t>sanjaykpatil79@gmail.com</t>
  </si>
  <si>
    <t>Foreign Policy</t>
  </si>
  <si>
    <t>Dr. Sanjay Kashinath Patil</t>
  </si>
  <si>
    <t>Pankaj Arts and Science College Chopda Dist Jalgaon</t>
  </si>
  <si>
    <t>pradnyaruikar1070@gmail.com</t>
  </si>
  <si>
    <t>1)India Chains real relation 2)India Chains future relation (Exchange)</t>
  </si>
  <si>
    <t>Dr Pradnya Raghunath Ruikar</t>
  </si>
  <si>
    <t>Assi-Professor</t>
  </si>
  <si>
    <t>Dr Babasaheb Ambedkar College Aurangabad</t>
  </si>
  <si>
    <t>India Chains relations related to Nepal</t>
  </si>
  <si>
    <t>Strategic importance of galwan 
 Foreign policy of china</t>
  </si>
  <si>
    <t>Dr Kashinath Manohar Nagargoje</t>
  </si>
  <si>
    <t>Shri Panditguru Pardikar Mahavidyalaya Sirsala Dist Beed</t>
  </si>
  <si>
    <t>Bhartiy suraksha baddal mahiti</t>
  </si>
  <si>
    <t>Kumar Sandip Thakur</t>
  </si>
  <si>
    <t>Sy.BA</t>
  </si>
  <si>
    <t>S.G.P.College Sakri</t>
  </si>
  <si>
    <t>Information on India's military</t>
  </si>
  <si>
    <t>Webinar Dt. 23/07/2020 Title Of Webinar-Google ClassromCha Adhyapantil Vapar</t>
  </si>
  <si>
    <t>jakhips@gmail.com</t>
  </si>
  <si>
    <t>Entire session was informative</t>
  </si>
  <si>
    <t>Dr. Prashant Shankar Jakhi</t>
  </si>
  <si>
    <t>Associate Professor Botany</t>
  </si>
  <si>
    <t>Institute of Science Nagpur</t>
  </si>
  <si>
    <t>Ict</t>
  </si>
  <si>
    <t>G.E.Society's, Shri. B. Vartak College,Borivli (West), Mumbai:91</t>
  </si>
  <si>
    <t>ds9970559@gmail.com</t>
  </si>
  <si>
    <t>1.We should learn technology 2.Google classroom is good app for online classes.</t>
  </si>
  <si>
    <t>Mr. Dharmpal Singh</t>
  </si>
  <si>
    <t>CCSU MEERUT</t>
  </si>
  <si>
    <t>Economy of India Under Lockdown.</t>
  </si>
  <si>
    <t>1. Student presenty 2.invite via email only not via whatsapp</t>
  </si>
  <si>
    <t>R C Patel Ded college Shirpur Dist Dhule Maharashtra India</t>
  </si>
  <si>
    <t>About technology</t>
  </si>
  <si>
    <t>How to use Google classroom room and it's benifit</t>
  </si>
  <si>
    <t>Assistant Professor CHB English</t>
  </si>
  <si>
    <t>Dhanwate National College</t>
  </si>
  <si>
    <t>How to teach English poems and grammar online</t>
  </si>
  <si>
    <t>Technology is good. Online classes are effective.</t>
  </si>
  <si>
    <t>Zoom.</t>
  </si>
  <si>
    <t>profpmpagare67@gmail.com</t>
  </si>
  <si>
    <t>Send notes,video link,student attendance</t>
  </si>
  <si>
    <t>Popat Madhav Pagare</t>
  </si>
  <si>
    <t>Annasaheb Vartak College,Vasai Road</t>
  </si>
  <si>
    <t>How to take online lecture on Google classroom</t>
  </si>
  <si>
    <t>rajendrameshram1966@gmail.com</t>
  </si>
  <si>
    <t>Create attendance form,create questionnaires,</t>
  </si>
  <si>
    <t>DR.RAJENDRA RUPCHAND MESHRAM</t>
  </si>
  <si>
    <t>Ashok Moharkar Arts &amp; Commerce College, Adyal.</t>
  </si>
  <si>
    <t>datuasawale@gmail.com</t>
  </si>
  <si>
    <t>छान</t>
  </si>
  <si>
    <t>Dattatray Tukaram Asawale</t>
  </si>
  <si>
    <t>Ramesh Phirodia Arts ,Science ,&amp; Commerce College, Sakur,Tel-Sangmaner,Dist-Ahmadnagar</t>
  </si>
  <si>
    <t>B.P.ARTS,S.M.A. SCIENCE,KMK.C.COMMERCE COLLEGE CHALISGAON</t>
  </si>
  <si>
    <t>Video making</t>
  </si>
  <si>
    <t>parabugam007@gmail.com</t>
  </si>
  <si>
    <t>About Google classroom teaching.
 About the assignment and test that we can take</t>
  </si>
  <si>
    <t>Miss. Ugam Umesh Parab</t>
  </si>
  <si>
    <t>Government college of Arts, Science and Commerce Sanquelim Goa</t>
  </si>
  <si>
    <t>OBS</t>
  </si>
  <si>
    <t>thank u for giving me the opportunity</t>
  </si>
  <si>
    <t>Resource Person</t>
  </si>
  <si>
    <t>google class</t>
  </si>
  <si>
    <t>sameer.vairagi@gmail.com</t>
  </si>
  <si>
    <t>SAMEER RAMCHANDRA VAIRAGI</t>
  </si>
  <si>
    <t>Government of Maharashtra's Ismail Yusuf College</t>
  </si>
  <si>
    <t>E-CONTENT Development</t>
  </si>
  <si>
    <t>gajalkant7@gmail.com</t>
  </si>
  <si>
    <t>माळी सरांनी दिलेली संपुर्ण माहिती लाभदायक</t>
  </si>
  <si>
    <t>Gajalwar Ramakant Kalbarao</t>
  </si>
  <si>
    <t>Late Shankarrao Gutte college Darmapuri</t>
  </si>
  <si>
    <t>rohidasgaware01@gmail.com</t>
  </si>
  <si>
    <t>How to create Google classroom and its use.</t>
  </si>
  <si>
    <t>Dr. Rohidas Dhondiba Gaware</t>
  </si>
  <si>
    <t>A R B Garud College Shendurni</t>
  </si>
  <si>
    <t>Various method of on-line teaching.</t>
  </si>
  <si>
    <t>vaishaliragde1@gmail.com</t>
  </si>
  <si>
    <t>Online learning and teaching is very easy and it's a very useful and effective</t>
  </si>
  <si>
    <t>Dr.Vaishali Jagannath Ragde</t>
  </si>
  <si>
    <t>Narmadabai Bodkhe Adhyapak Mahavidyalaya Telhara Dist Akola</t>
  </si>
  <si>
    <t>New ideas</t>
  </si>
  <si>
    <t>mksonawane70@yahoo.com</t>
  </si>
  <si>
    <t>Google Classroom learning</t>
  </si>
  <si>
    <t>Mahendra kisan Sonawane</t>
  </si>
  <si>
    <t>S. V. P. Art's &amp; Science college Ainpur Tal- Raver Dist- Jalgaon</t>
  </si>
  <si>
    <t>Google meet</t>
  </si>
  <si>
    <t>abavairat9@gmail.com</t>
  </si>
  <si>
    <t>All about Google Classroom</t>
  </si>
  <si>
    <t>Abasaheb Shankar Vairat</t>
  </si>
  <si>
    <t>pradip.ghante@gmail.com</t>
  </si>
  <si>
    <t>How to conduct google class, assessment, invitation , sharing materials</t>
  </si>
  <si>
    <t>Dr.Pradipkumar Baburao Ghante</t>
  </si>
  <si>
    <t>SJMSM's Arts &amp; Commerce College, Khapar</t>
  </si>
  <si>
    <t>E-content development</t>
  </si>
  <si>
    <t>cmpamruta1234@gmail.com</t>
  </si>
  <si>
    <t>Very good presentation,&amp; informative session</t>
  </si>
  <si>
    <t>Prof. Amruta Dorlikar</t>
  </si>
  <si>
    <t>Dr.M.W.P.W.S.College , Nagpur</t>
  </si>
  <si>
    <t>Adit video &amp; narration</t>
  </si>
  <si>
    <t>smitamohod15@gmail.com</t>
  </si>
  <si>
    <t>Nice and informative learn and teaching methods googal classroom</t>
  </si>
  <si>
    <t>Dr Smita Manohar Jadhao</t>
  </si>
  <si>
    <t>Arts and Science College,Kurha</t>
  </si>
  <si>
    <t>ssdakhore1980@yahoo.com</t>
  </si>
  <si>
    <t>How to use Google classroom &amp; how to provide material</t>
  </si>
  <si>
    <t>Dr. Sakharam Shivaji Dakhore</t>
  </si>
  <si>
    <t>Dept of Marathi, A. V. College of Arts, Vasai road West, Dist-palghar 401202</t>
  </si>
  <si>
    <t>Online Marathi verias courses</t>
  </si>
  <si>
    <t>jajnurkarpadmakar@gmail.com</t>
  </si>
  <si>
    <t>How to create Google Classroom
 How to manage Google Classroom</t>
  </si>
  <si>
    <t>Dr.Pitle Padmakar Anandrao</t>
  </si>
  <si>
    <t>Shri Chhatrapati Shivaji College, Omerga</t>
  </si>
  <si>
    <t>LMS Modules</t>
  </si>
  <si>
    <t>cbvsubbarayudu@ieee.org</t>
  </si>
  <si>
    <t>How to create google class; How to invite students to the google class; how to add material e.g. files, links to resources etc.</t>
  </si>
  <si>
    <t>Prof. Chilukuri Bala Venkata Subbarayudu</t>
  </si>
  <si>
    <t>Shadan Women's College of Engineering and Technology, Hyderabad</t>
  </si>
  <si>
    <t>Live Streaming</t>
  </si>
  <si>
    <t>prajaktaraut78@gmail.com</t>
  </si>
  <si>
    <t>Google classroom we can use like Academic Facebook..just like physical classroom we can put notices,Maintain Attendance catalogues</t>
  </si>
  <si>
    <t>Raut Prajakta Sharad</t>
  </si>
  <si>
    <t>Abhinav Degree College,Goddeo,Bhayander (E)</t>
  </si>
  <si>
    <t>Gender Sensitivity</t>
  </si>
  <si>
    <t>Class Code of Google classroom to invite students &amp; YouTube link share with students</t>
  </si>
  <si>
    <t>Annasaheb R. D. Deore College Mhasadi Tal - Sakri Dist - Dhule</t>
  </si>
  <si>
    <t>Social media and Youth</t>
  </si>
  <si>
    <t>Very nice about Google classroom</t>
  </si>
  <si>
    <t>Pathan Salman khan umar khan</t>
  </si>
  <si>
    <t>B.P.Arts, S.M.A Science and K. K. C commerce College Chalisgaon</t>
  </si>
  <si>
    <t>chitra2012.ashtekar@gmail.com</t>
  </si>
  <si>
    <t>(actually maximum about Google classroom). assignment and Materials</t>
  </si>
  <si>
    <t>Chitra Suraj Ashtekar</t>
  </si>
  <si>
    <t>Shri P L Shroff College of Arts and Commerce Chinchani</t>
  </si>
  <si>
    <t>you tube lectures</t>
  </si>
  <si>
    <t>mahadevhaloli@gmail.com</t>
  </si>
  <si>
    <t>Attendance, quiz link</t>
  </si>
  <si>
    <t>Mahadev Haloli</t>
  </si>
  <si>
    <t>Asst.teacher</t>
  </si>
  <si>
    <t>Jaishankar High School and Jr college</t>
  </si>
  <si>
    <t>Please try to make arrangements for the experts</t>
  </si>
  <si>
    <t>acshinde7@gmail.com</t>
  </si>
  <si>
    <t>Aploade file,creat classroom</t>
  </si>
  <si>
    <t>Dr.SHINDE ARUN CHANDU</t>
  </si>
  <si>
    <t>S.G.M.COLLEGE,KARAD</t>
  </si>
  <si>
    <t>Edummood</t>
  </si>
  <si>
    <t>Online lecture &amp; learning</t>
  </si>
  <si>
    <t>Teaching &amp;learning</t>
  </si>
  <si>
    <t>dsg150379@gmail.com</t>
  </si>
  <si>
    <t>Dr.Dnyaneshwar Sakharam Gawalikar</t>
  </si>
  <si>
    <t>Yeshwantrao chavan college of arts commerce and science sillod Maharashtra</t>
  </si>
  <si>
    <t>Google Drive</t>
  </si>
  <si>
    <t>Teachers and students join classroom</t>
  </si>
  <si>
    <t>Smt.V.U.Patil Arts and Dr. B.S.Desale Science College Sakri Dist Dhule 9404564399y</t>
  </si>
  <si>
    <t>It is a best tool for teaching and learning</t>
  </si>
  <si>
    <t>Mr. Sunil Ramesh Ingale</t>
  </si>
  <si>
    <t>S.V.P. Art's and Science College Ainpur</t>
  </si>
  <si>
    <t>Any E-content</t>
  </si>
  <si>
    <t>drjayashrimehta@gmail.com</t>
  </si>
  <si>
    <t>Never give up and be confident</t>
  </si>
  <si>
    <t>Dr. Jayashree M. Mehta</t>
  </si>
  <si>
    <t>I/C Director</t>
  </si>
  <si>
    <t>BVDU, AKIMSS, Dept. of Social Work, Solapur</t>
  </si>
  <si>
    <t>Motivation to develop skills for public speech</t>
  </si>
  <si>
    <t>kmkamble68@gmail.com</t>
  </si>
  <si>
    <t>Nice webinar nd excellent guidance</t>
  </si>
  <si>
    <t>Prof kanbarao maliram Kamble</t>
  </si>
  <si>
    <t>Swami Vivekanand Sr college mantha district jalna</t>
  </si>
  <si>
    <t>Very good session.</t>
  </si>
  <si>
    <t>panzadedr@gmail.com</t>
  </si>
  <si>
    <t>Translate English to Marathi, students presenty erc.</t>
  </si>
  <si>
    <t>Dr. D. R. Panzade</t>
  </si>
  <si>
    <t>Yeshwantrao Chavan College Sillod Dist. Auranganad</t>
  </si>
  <si>
    <t>PPT presentations Skill</t>
  </si>
  <si>
    <t>uskhot1008@gmail.com</t>
  </si>
  <si>
    <t>Easy use of google classroom</t>
  </si>
  <si>
    <t>Urmila Sanjay Khot</t>
  </si>
  <si>
    <t>Smt.A.R.Patil Kanya Mahavidyalaya Ichalkaranji</t>
  </si>
  <si>
    <t>Paper publishing</t>
  </si>
  <si>
    <t>Use of e-learning
 Importance of e learning</t>
  </si>
  <si>
    <t>Ass professor</t>
  </si>
  <si>
    <t>E learning tools</t>
  </si>
  <si>
    <t>sanjaymahale.new@gmail.com</t>
  </si>
  <si>
    <t>Using Google classroom and Google forms.</t>
  </si>
  <si>
    <t>Prof. Sanjay D. Mahale</t>
  </si>
  <si>
    <t>Jijamata Education Society arts commerce and science College Nandurbar</t>
  </si>
  <si>
    <t>How to use PPT effectively for explanations.</t>
  </si>
  <si>
    <t>Digital classes</t>
  </si>
  <si>
    <t>That Kacharu Rambhau</t>
  </si>
  <si>
    <t>Pimpalner talk. Same dist Dhule</t>
  </si>
  <si>
    <t>K. A.M. April Arts ,Commerce &amp; kai. Annasaheb N. K. April science college</t>
  </si>
  <si>
    <t>Google classroom we can operate like academic Facebook. One can use like Physical classroom to put notices,maintain catalogues</t>
  </si>
  <si>
    <t>PRAJAKTA RAUT</t>
  </si>
  <si>
    <t>handibagbharat@gmail.com</t>
  </si>
  <si>
    <t>Feom this seminar I got to learn modern technique of teaching</t>
  </si>
  <si>
    <t>Dr.Bharat Sopanrao Handibag</t>
  </si>
  <si>
    <t>Terna Mahavidyalaya, Osmanabad.</t>
  </si>
  <si>
    <t>Online teaching and learning in rural areas</t>
  </si>
  <si>
    <t>Kkokate02@gmail.com</t>
  </si>
  <si>
    <t>Google classroom .how to make questions</t>
  </si>
  <si>
    <t>Keshav vitthal kokate</t>
  </si>
  <si>
    <t>Late Pushpadevi Patil art and science College risod</t>
  </si>
  <si>
    <t>Google classroom</t>
  </si>
  <si>
    <t>dr.shubhangichavhan1986@gmail.com</t>
  </si>
  <si>
    <t>Online study cha ani Google study che shikan kase asve</t>
  </si>
  <si>
    <t>Dr.Shubhangi Digambar Chavhan</t>
  </si>
  <si>
    <t>Assist Proferssor</t>
  </si>
  <si>
    <t>Dhandai Art's and Science College,Amalner,Dist-Jalgaon</t>
  </si>
  <si>
    <t>Women's health and safety reasons</t>
  </si>
  <si>
    <t>karuna.kishor@gmail.com</t>
  </si>
  <si>
    <t>Google class is very good for teaching</t>
  </si>
  <si>
    <t>Dr Kishor Raghunath Pathak</t>
  </si>
  <si>
    <t>Associte Professor</t>
  </si>
  <si>
    <t>Pankaj Arts &amp; Science College Chopda</t>
  </si>
  <si>
    <t>hiranand70@gmail.com</t>
  </si>
  <si>
    <t>Creating Google classroom, inviting students, uploading related materials and links, Giving assignment, settings question paper with answer key, evaluation of students and many more.</t>
  </si>
  <si>
    <t>Dr. HIRANAND R KHAMBAYAT</t>
  </si>
  <si>
    <t>A.V.College, Vasai Road West</t>
  </si>
  <si>
    <t>Direct On-line Teaching and interactive sessions with students.</t>
  </si>
  <si>
    <t>Very informative Webinar</t>
  </si>
  <si>
    <t>kas.ausa01@gmail.com</t>
  </si>
  <si>
    <t>DR. ANIL SUGRV KAMBLE</t>
  </si>
  <si>
    <t>Shrikumarswami.College,Ausa</t>
  </si>
  <si>
    <t>hphiralal19@gmail.com</t>
  </si>
  <si>
    <t>Students Feedback</t>
  </si>
  <si>
    <t>Dr.Hiralal Soma Patil</t>
  </si>
  <si>
    <t>Assist.Prof</t>
  </si>
  <si>
    <t>Vasantrao Naik ASC College Shahada Dist Nandurbar</t>
  </si>
  <si>
    <t>Examining</t>
  </si>
  <si>
    <t>anugyapandey04@gmail.com</t>
  </si>
  <si>
    <t>Sorry I didn't understand coz of language.</t>
  </si>
  <si>
    <t>Anugya Kumari</t>
  </si>
  <si>
    <t>Central University of Jharkhand</t>
  </si>
  <si>
    <t>pagar.amol121@gmail.com</t>
  </si>
  <si>
    <t>Amol Arun Pagar</t>
  </si>
  <si>
    <t>Shivjagruti College, Nalegaon, Latur</t>
  </si>
  <si>
    <t>yogeshmahale07@gmail.com</t>
  </si>
  <si>
    <t>1.good and relevant topic
 2. Resource person is very smart of Google classroom knoladge</t>
  </si>
  <si>
    <t>Dr. Yogesh Mahale</t>
  </si>
  <si>
    <t>M J College, Jalgoan</t>
  </si>
  <si>
    <t>How to create video lectures</t>
  </si>
  <si>
    <t>drsindhuawale9@gmail.com</t>
  </si>
  <si>
    <t>How to create class work and join class</t>
  </si>
  <si>
    <t>Dr.Sindhu Jaywant Awale</t>
  </si>
  <si>
    <t>R.C.Shahu College Kolhapur</t>
  </si>
  <si>
    <t>How to create google form and certificate</t>
  </si>
  <si>
    <t>Asato.prof.</t>
  </si>
  <si>
    <t>samasatav1@gmail.com</t>
  </si>
  <si>
    <t>Samadhan kashiram satav</t>
  </si>
  <si>
    <t>V.N.G.I.A.S.S. Nagpur</t>
  </si>
  <si>
    <t>mhiremath2116@gmail.com</t>
  </si>
  <si>
    <t>Create Class</t>
  </si>
  <si>
    <t>Dr. Mantesh Mallayya Hiremath</t>
  </si>
  <si>
    <t>Deshbhakta Anandrao Naik College Chikhali</t>
  </si>
  <si>
    <t>8275918109O</t>
  </si>
  <si>
    <t>Online advertising</t>
  </si>
  <si>
    <t>sanjivani27ddalve@gmail.com</t>
  </si>
  <si>
    <t>Google classroom thru sutadent present /attendance</t>
  </si>
  <si>
    <t>Dr. Sanjivani Dattatray Dalve</t>
  </si>
  <si>
    <t>Reaserch scholer</t>
  </si>
  <si>
    <t>Savitibai phule pune university</t>
  </si>
  <si>
    <t>patildinesh46@gmail.com</t>
  </si>
  <si>
    <t>Google class room method very nice,
 E learning is important</t>
  </si>
  <si>
    <t>Dr.Dinesh Himmatrao Patil</t>
  </si>
  <si>
    <t>Association Professor</t>
  </si>
  <si>
    <t>Arts &amp; science college bhalod dist jalgaon</t>
  </si>
  <si>
    <t>Svayam &amp; P.P.T.</t>
  </si>
  <si>
    <t>ksjanbandhu@gmail.com</t>
  </si>
  <si>
    <t>All information</t>
  </si>
  <si>
    <t>Dr. Kishor Sukhadeo Janbandhu</t>
  </si>
  <si>
    <t>Govt. College of Arts and Science Aurangabad</t>
  </si>
  <si>
    <t>Moodle</t>
  </si>
  <si>
    <t>Gogale Class Rooms and Invite Student</t>
  </si>
  <si>
    <t>MR. AMRUT NIMBA VALVI</t>
  </si>
  <si>
    <t>Gangamai Education trust Arts comm &amp;Science College Nagaon Tal Dist-Dhule Maharashtra</t>
  </si>
  <si>
    <t>PPT Presentation.</t>
  </si>
  <si>
    <t>anantsonawane65@gmail.com</t>
  </si>
  <si>
    <t>presentation, subject</t>
  </si>
  <si>
    <t>Anant Bhikaji Sonawane</t>
  </si>
  <si>
    <t>Dada Patil Mahavidhalaya karjat dist ahmednagar</t>
  </si>
  <si>
    <t>Teaching and learning</t>
  </si>
  <si>
    <t>kedari.vitthal@rediffmail.com</t>
  </si>
  <si>
    <t>DR. VTTHAL SHANKAR KEDARI</t>
  </si>
  <si>
    <t>assi.prof.</t>
  </si>
  <si>
    <t>YESHWANTRAO CHAVAN COLLEGE, AMBAJOGAI,DIST BEED</t>
  </si>
  <si>
    <t>गूगल क्लासरूम बद्दल चांगले मार्गदर्शन मिळाले.
 मराठी विभागाचे कार्य कौतुकास्पद..</t>
  </si>
  <si>
    <t>Devendra Baburao Nikam</t>
  </si>
  <si>
    <t>Dadasaheb Rawal College, Dondaicha</t>
  </si>
  <si>
    <t>bhartideshmukhe900@gmail.com</t>
  </si>
  <si>
    <t>Good knowledge, essential skills.</t>
  </si>
  <si>
    <t>DESHMUKH BHARATI MARUTIRAO</t>
  </si>
  <si>
    <t>Arts science college Atpadi</t>
  </si>
  <si>
    <t>cskaranke@gmail.com</t>
  </si>
  <si>
    <t>क्लासरूम मधील सहजता</t>
  </si>
  <si>
    <t>डाँ.छबीलदास शालीग्राम करंके</t>
  </si>
  <si>
    <t>सहा.व्याख्याता</t>
  </si>
  <si>
    <t>कला महाविद्यालय बामखेडा त.त.,ता.शहादा जि.नंदूरबार</t>
  </si>
  <si>
    <t>आजचे परिर्वतनातील गरज</t>
  </si>
  <si>
    <t>ramshetkar011@gmail.com</t>
  </si>
  <si>
    <t>सर्वच ज्ञानयुक्त</t>
  </si>
  <si>
    <t>डाँ.शेटकार रामशेट्टी राजेंद्र</t>
  </si>
  <si>
    <t>दयानंद विज्ञान महाविद्यालय,लातूर</t>
  </si>
  <si>
    <t>Imp</t>
  </si>
  <si>
    <t>girishpathak866@gmail.com</t>
  </si>
  <si>
    <t>ऑनलाईन अध्यापन करणे कठीण नाही</t>
  </si>
  <si>
    <t>डॉ गिरीश पुंडलिक पाठक</t>
  </si>
  <si>
    <t>सं.ज.म.शि.मंडळाचे वरिष्ठ महाविद्यालय खापर.</t>
  </si>
  <si>
    <t>होय</t>
  </si>
  <si>
    <t>ganeshmohod5@gmail.com</t>
  </si>
  <si>
    <t>google Class room is the very nice of the teaching and lerning method</t>
  </si>
  <si>
    <t>Dr.GANESH B.MOHOD</t>
  </si>
  <si>
    <t>N K S Model college Karanja Ghadge</t>
  </si>
  <si>
    <t>nbende97@gmail.com</t>
  </si>
  <si>
    <t>googl classrom</t>
  </si>
  <si>
    <t>Nawnath Nivrutti Bende</t>
  </si>
  <si>
    <t>assistant professor</t>
  </si>
  <si>
    <t>S.S.G.M.COLLEGE LOHA DIST.NANDED</t>
  </si>
  <si>
    <t>अध्यापनक्षेत्रातअधुनिक तंत्रज्ञानाचा वापर</t>
  </si>
  <si>
    <t>nshinde70@gmail.com</t>
  </si>
  <si>
    <t>1. Google Classroom
 2. And its Upyogita</t>
  </si>
  <si>
    <t>Dr NAVANATH ANGAD SHINDE</t>
  </si>
  <si>
    <t>Arts, Commerce And Science College Satral Tal Rahuri Dist Ahmednagar Pin 413711</t>
  </si>
  <si>
    <t>PPT &amp; Make Good Videos</t>
  </si>
  <si>
    <t>How to creat google class &amp; Quiz &amp; Assignment, Attendance of the students</t>
  </si>
  <si>
    <t>Mr. Dipak Dinkar Kinge</t>
  </si>
  <si>
    <t>Dr. Annasaheb G. D. Bendale Mahila Mahavidyalaya,Jalgaon</t>
  </si>
  <si>
    <t>Screen recording and Presentation</t>
  </si>
  <si>
    <t>tpgawande@gmail.com</t>
  </si>
  <si>
    <t>How to create Google classroom
 How to take students attendances</t>
  </si>
  <si>
    <t>TUKARAM PARAJI GAWANDE</t>
  </si>
  <si>
    <t>Shivchhatrapati Art's College Pachod TQ Paithan Dist Aurangabad Maharashtra</t>
  </si>
  <si>
    <t>E-resources and E-Assesment</t>
  </si>
  <si>
    <t>Practical sessions</t>
  </si>
  <si>
    <t>Vikramjadhav2012@rediffmail.com</t>
  </si>
  <si>
    <t>Use Google classroom. easy to use</t>
  </si>
  <si>
    <t>Dr Vikram Shrirang Jadhav</t>
  </si>
  <si>
    <t>Saraswati Mandir Night College Pune</t>
  </si>
  <si>
    <t>srsunilrathod30@gmail.com</t>
  </si>
  <si>
    <t>छान1</t>
  </si>
  <si>
    <t>प्रा .सुनील.काशिराम राठोड</t>
  </si>
  <si>
    <t>उद्देशवर उच्च माध्यमिक विद्यालय सावरगाव ता देवनी .जि.लातूर</t>
  </si>
  <si>
    <t>bagalemanik@gmail.com</t>
  </si>
  <si>
    <t>Dr.Manik Madhav Bagale</t>
  </si>
  <si>
    <t>KVPS, Kisan Arts, Commerce &amp; Science College, Parola</t>
  </si>
  <si>
    <t>Dr Jitendra Shamsing Girase</t>
  </si>
  <si>
    <t>Smt N N C arts com and science college Kusumba</t>
  </si>
  <si>
    <t>pradip_aujekar@rediffmail.com</t>
  </si>
  <si>
    <t>How to create a google classroom
 How to create assessment</t>
  </si>
  <si>
    <t>Dr. Pradip Aujekar</t>
  </si>
  <si>
    <t>Kisan Arts, Commerce and Science College, Parola Dist. Jalgaon</t>
  </si>
  <si>
    <t>ujwalakayarkar79@gmail.com</t>
  </si>
  <si>
    <t>Files edit karne. students chya email sambhadhi</t>
  </si>
  <si>
    <t>Prof.Ujwala Namdeo Janwe</t>
  </si>
  <si>
    <t>Sharadrao Pawar Arts &amp; Commerce College, Gadchandur</t>
  </si>
  <si>
    <t>saindanesudhir@yahoo.com</t>
  </si>
  <si>
    <t>How to take attendance and how to attach links to particular topic</t>
  </si>
  <si>
    <t>SUDHIR B. SAINDANE</t>
  </si>
  <si>
    <t>Annasaheb Vartak College, Vasai Road.</t>
  </si>
  <si>
    <t>How to make videos</t>
  </si>
  <si>
    <t>awanirajendra28@gmail.com</t>
  </si>
  <si>
    <t>Excellent webinar</t>
  </si>
  <si>
    <t>Prof.Rajendra Dnyandeo Nanaware</t>
  </si>
  <si>
    <t>Amdar Shashikant Shinde Mahavidyalay, Medha</t>
  </si>
  <si>
    <t>National conference conduct</t>
  </si>
  <si>
    <t>slbirhade@gmail.com</t>
  </si>
  <si>
    <t>1) मराठी टाइपिंग ची समश्या सुटली .२) आपले प्रेजेंटेशन तयार करुन ते विध्यार्थीपर्यंत कसे पोहोचवायचे ते समजले.</t>
  </si>
  <si>
    <t>Dr Sharad Lahu Birhade</t>
  </si>
  <si>
    <t>Dhanaji Nana Mahavidyalaya,Faizpur</t>
  </si>
  <si>
    <t>Poem or kadambary</t>
  </si>
  <si>
    <t>ravindraoudeptsw@gmil.com</t>
  </si>
  <si>
    <t>insights into topics - google class room</t>
  </si>
  <si>
    <t>Any ICT Tools</t>
  </si>
  <si>
    <t>pallavi09dikshe@gmail.com</t>
  </si>
  <si>
    <t>How to create google classroom?
 How to create attendance?</t>
  </si>
  <si>
    <t>Diksha Pallavi Vaijanath</t>
  </si>
  <si>
    <t>Rayat Shikshan Sanstha's, Azad College Of Education,Satara</t>
  </si>
  <si>
    <t>madhurikamble875@gmail.com</t>
  </si>
  <si>
    <t>GST callucaton in various industrial sector.</t>
  </si>
  <si>
    <t>Mrs. Kamble Madhuri Baban.</t>
  </si>
  <si>
    <t>S G M College Vidhayanagar Karad</t>
  </si>
  <si>
    <t>Migrant Workers.</t>
  </si>
  <si>
    <t>manikpundaliksuryawanshi@gmail.com</t>
  </si>
  <si>
    <t>Nice Presentation and very relevant</t>
  </si>
  <si>
    <t>Manik Pundalik Suryawanshi</t>
  </si>
  <si>
    <t>SJMSMS Arts and Commerce College Khapar</t>
  </si>
  <si>
    <t>About Google classrooms useful information</t>
  </si>
  <si>
    <t>Dhandai Art’s &amp; Sci College</t>
  </si>
  <si>
    <t>balajigavhale@gmail.com</t>
  </si>
  <si>
    <t>google classroom lecture very nice</t>
  </si>
  <si>
    <t>Mrs.Snehalata Dattatray Dalavi</t>
  </si>
  <si>
    <t>Dr.S.S.M.P. College Of Education Ahmedpur</t>
  </si>
  <si>
    <t>peace education</t>
  </si>
  <si>
    <t>upnannavare@gmail.com</t>
  </si>
  <si>
    <t>Student attendance &amp; assaintment.</t>
  </si>
  <si>
    <t>Dr. Ujwala Pankaj Nannavare</t>
  </si>
  <si>
    <t>Nanasaheb Yashvantrao Narayanrao Chavan Art's Science Commerce College Chalisgaon Dist Jalgaon</t>
  </si>
  <si>
    <t>Live video lectures</t>
  </si>
  <si>
    <t>sujatakdm3@gmail.com</t>
  </si>
  <si>
    <t>Use of Google class</t>
  </si>
  <si>
    <t>Dr.Sujata kadam lungare</t>
  </si>
  <si>
    <t>Nc law college nanded</t>
  </si>
  <si>
    <t>Google form</t>
  </si>
  <si>
    <t>1-Recordig 2-video making</t>
  </si>
  <si>
    <t>Dr.Nimba Zopa Patil</t>
  </si>
  <si>
    <t>Arts College Navalnagar Tal &amp; Dist-Dhule</t>
  </si>
  <si>
    <t>9421888634-E-</t>
  </si>
  <si>
    <t>E- Content</t>
  </si>
  <si>
    <t>dhanrajdhangar@gmail.com</t>
  </si>
  <si>
    <t>How to use Google classroom effectively.</t>
  </si>
  <si>
    <t>Dr. Dhanraj Totaram Dhangar</t>
  </si>
  <si>
    <t>Assistant Professor of Marathi</t>
  </si>
  <si>
    <t>MGV's Arts, Science and Commerce College, Harsul</t>
  </si>
  <si>
    <t>E Content Development</t>
  </si>
  <si>
    <t>praashantpatil@gmail.com</t>
  </si>
  <si>
    <t>Importance of Technology</t>
  </si>
  <si>
    <t>Dr. Prashant Vijaysing Patil</t>
  </si>
  <si>
    <t>Dr. AGD Bendale Mahila Mahavidyalaya</t>
  </si>
  <si>
    <t>How to use Professional App like Google Meet etc.</t>
  </si>
  <si>
    <t>yuvrajkharat56@gmail.com</t>
  </si>
  <si>
    <t>नवीन माहिती</t>
  </si>
  <si>
    <t>प्रा युवराज तानाजीराव खरात</t>
  </si>
  <si>
    <t>सरदार बाबासाहेब माने महाविद्यालय रहिमतपूर</t>
  </si>
  <si>
    <t>अध्यापनातील विविध माध्यमं</t>
  </si>
  <si>
    <t>आॅनलाईन शिक्षण पध्दत 2)विद्यार्थ्यांची ऑनलाईन आवडीची तंत्रे</t>
  </si>
  <si>
    <t>K. A. M. p. Sr. college pimplner Tal sakri(Dhule)</t>
  </si>
  <si>
    <t>विद्यार्थी व्यक्तीमत्व विकासावर</t>
  </si>
  <si>
    <t>nagnathbansode65@gmail.com</t>
  </si>
  <si>
    <t>Dr.Nagnath Pralahad Bansode</t>
  </si>
  <si>
    <t>Shri Madhavrao patil Mahavidyala Murum. Ta.omerga Dist.Osmanabad</t>
  </si>
  <si>
    <t>Sahitatil Pravah.</t>
  </si>
  <si>
    <t>ajitjay92@gmail.com</t>
  </si>
  <si>
    <t>Use of Google for Google class room</t>
  </si>
  <si>
    <t>AJIT DILIP GAIKAWAD</t>
  </si>
  <si>
    <t>Research officer</t>
  </si>
  <si>
    <t>Sarthi pune</t>
  </si>
  <si>
    <t>Marathi language for social development</t>
  </si>
  <si>
    <t>pralhad.honde@gmail.com</t>
  </si>
  <si>
    <t>विषयाला खूप संदर्भ देतायेतात</t>
  </si>
  <si>
    <t>Pralhad Niwrati Honde</t>
  </si>
  <si>
    <t>Sant Ramdas college Ghansawangi Dist Jalna</t>
  </si>
  <si>
    <t>गुगल क्लासरूमचा अध्यापनातील वापर</t>
  </si>
  <si>
    <t>1)गुगल क्लास रूमचा प्रभावी वापर कसा करावा. 2)गुगल फार्ममध्ये प्रश्न कसे टाईप करावे.</t>
  </si>
  <si>
    <t>Arts,Commerce &amp; Science College Bodwad,Dist.Jalgaon</t>
  </si>
  <si>
    <t>अध्यापनाशी नीगडित Youtube video कसे बनवावे.</t>
  </si>
  <si>
    <t>nrjbb122@Gmail.com</t>
  </si>
  <si>
    <t>Practical sessions very nice..take more only practical sessions 
 THANKS 🌹😄</t>
  </si>
  <si>
    <t>Prof.Niraj Borse</t>
  </si>
  <si>
    <t>Assit.Professor</t>
  </si>
  <si>
    <t>Deogiri College</t>
  </si>
  <si>
    <t>ग्रामीण विद्यार्थी आणि तंत्र</t>
  </si>
  <si>
    <t>Smt.V U. Patil Art And Late Dr B S Desale Science College Sakri.</t>
  </si>
  <si>
    <t>vishupawar10090@gmail.com</t>
  </si>
  <si>
    <t>Google classroom is very important and I gate very important information....</t>
  </si>
  <si>
    <t>Pawar vishakha Prakash</t>
  </si>
  <si>
    <t>Assistant professor..</t>
  </si>
  <si>
    <t>S.p.d.m collage Shirpur.dist.dhule</t>
  </si>
  <si>
    <t>Yes.very good and satisfaid topic</t>
  </si>
  <si>
    <t>survevilas48@gmail.com</t>
  </si>
  <si>
    <t>Very usefull</t>
  </si>
  <si>
    <t>Vilas Sakharam Surve</t>
  </si>
  <si>
    <t>Mahila College, Karad</t>
  </si>
  <si>
    <t>Important and essential need of Google class for features.</t>
  </si>
  <si>
    <t>B.P.Arts ,Commerce &amp; Science College Chalisgaonlusgaon</t>
  </si>
  <si>
    <t>On line teaching.</t>
  </si>
  <si>
    <t>vidyarsp@gmail.com</t>
  </si>
  <si>
    <t>गुगल क्लास रूमचा वापर त्याची तंत्रे</t>
  </si>
  <si>
    <t>विद्या रत्नाकर पाटील</t>
  </si>
  <si>
    <t>सहयोगीं प्राध्यापक</t>
  </si>
  <si>
    <t>मु जे महाविद्यालय, जळगाव</t>
  </si>
  <si>
    <t>गुगल कलासरूम नवीन तंत्रे</t>
  </si>
  <si>
    <t>vsnandve41@gmail.com</t>
  </si>
  <si>
    <t>1.How to use keyboard
 2.How to take attendance</t>
  </si>
  <si>
    <t>Dr. Vandana Ravindra Badgujar</t>
  </si>
  <si>
    <t>Arts Commerce and Science College Bodwad Dist-Jalgaon</t>
  </si>
  <si>
    <t>Student communication</t>
  </si>
  <si>
    <t>kandukurichandrakanth25@gmail.com</t>
  </si>
  <si>
    <t>Overall the session excellent</t>
  </si>
  <si>
    <t>Kandukuri Chandrakanth</t>
  </si>
  <si>
    <t>Lecturer in Commerce</t>
  </si>
  <si>
    <t>Government Degree College Arts and Commerce</t>
  </si>
  <si>
    <t>Teaching skills</t>
  </si>
  <si>
    <t>suchitrapatil99@gmail.com</t>
  </si>
  <si>
    <t>Easy way to use google class room</t>
  </si>
  <si>
    <t>Suchitra Nandkumar Patil</t>
  </si>
  <si>
    <t>Government technical high school paithan</t>
  </si>
  <si>
    <t>Moodles</t>
  </si>
  <si>
    <t>ganpatharale81@gmail.com</t>
  </si>
  <si>
    <t>Taking attendance of student and posting material on Google Classroom</t>
  </si>
  <si>
    <t>Prof. Dr. Ganpat Kashiba Harale</t>
  </si>
  <si>
    <t>Ganpatrao Arwade College Of Commerce, Sangli</t>
  </si>
  <si>
    <t>LMS</t>
  </si>
  <si>
    <t>very nice 05</t>
  </si>
  <si>
    <t>BSSPM.Acs college.Songir.Dist.Dhule</t>
  </si>
  <si>
    <t>thakarecharushila@gmail.com</t>
  </si>
  <si>
    <t>Was a very learning session. it was also very informative</t>
  </si>
  <si>
    <t>Charushila Thakare</t>
  </si>
  <si>
    <t>Navalbhau Pratishthan's Rukhminitai Arts &amp; Commerce College, Amalner</t>
  </si>
  <si>
    <t>Interactive teaching</t>
  </si>
  <si>
    <t>1 How to use keyboard
 2How to take attendance</t>
  </si>
  <si>
    <t>drkailasringle@gmail.com</t>
  </si>
  <si>
    <t>Dr.Kailas Rangnath Ingle</t>
  </si>
  <si>
    <t>Rajarshi Shahu College,Pathri,Tq.Phulambri,Dist.Aurangabad-431111</t>
  </si>
  <si>
    <t>Garmin kawita</t>
  </si>
  <si>
    <t>salvemanjula@gmail.com</t>
  </si>
  <si>
    <t>Google opere ting and joined class</t>
  </si>
  <si>
    <t>मंजुला दुल्लभ सालवे</t>
  </si>
  <si>
    <t>एस.पी.डी.एम. महाविद्यालय शिरपूर जि .धुले</t>
  </si>
  <si>
    <t>sangramtekale39@gmail.com</t>
  </si>
  <si>
    <t>Very nice Topics</t>
  </si>
  <si>
    <t>डॉ. संग्राम मदन टेकले</t>
  </si>
  <si>
    <t>सहा. प्रा.</t>
  </si>
  <si>
    <t>श्रीमती सुशीलादेवी देशमुख महिला महाविद्यालय, लातूर</t>
  </si>
  <si>
    <t>Teachin and learning</t>
  </si>
  <si>
    <t>jayashrisarode42@gmail.com</t>
  </si>
  <si>
    <t>Google classroom &amp; Google quiz</t>
  </si>
  <si>
    <t>Dr Jayashri Purushottam Sarode</t>
  </si>
  <si>
    <t>Dadasaheb D N Bhole College, Bhusawal, Distt.Jalgaon,</t>
  </si>
  <si>
    <t>Online Quiz through Testmoz, Google form,</t>
  </si>
  <si>
    <t>chandanshive.jaykumar@gmail.com</t>
  </si>
  <si>
    <t>Key borade marathi,question,created topic.</t>
  </si>
  <si>
    <t>Dr.Jaykumar Prabhu Chandanshive</t>
  </si>
  <si>
    <t>Kanya Mahavidyalaya Miraj</t>
  </si>
  <si>
    <t>Zoom</t>
  </si>
  <si>
    <t>sunitadalvi305@gmail.com</t>
  </si>
  <si>
    <t>Excellent!</t>
  </si>
  <si>
    <t>Sunita Dalvi</t>
  </si>
  <si>
    <t>Utkarsh College, Vasind</t>
  </si>
  <si>
    <t>How to create PPT</t>
  </si>
  <si>
    <t>kkdeshmukh.2008@gmail.com</t>
  </si>
  <si>
    <t>गुगल क्लासतायरा करने
 विद्यार्थी व जोडने</t>
  </si>
  <si>
    <t>Kishor K Deshmukh</t>
  </si>
  <si>
    <t>Peon</t>
  </si>
  <si>
    <t>G. S. Science, Arts and Commerce College, Khamgaon</t>
  </si>
  <si>
    <t>dsonar3737@gmail.com</t>
  </si>
  <si>
    <t>Online Student Attendance and Online Internal Examination</t>
  </si>
  <si>
    <t>Prof. Dilipkumar Bhalerao Sonar</t>
  </si>
  <si>
    <t>JES's Arts , Science and Commerce College , Nandurbar</t>
  </si>
  <si>
    <t>Online Examination and Assessment</t>
  </si>
  <si>
    <t>Handling of Google Classroom</t>
  </si>
  <si>
    <t>Smt. V.U. Patil Arts and Late Dr.B.S. Desale Science College, Sakri Dist .Dhule</t>
  </si>
  <si>
    <t>Digital Marathi Literature</t>
  </si>
  <si>
    <t>padmanagdeve358@gmail.com</t>
  </si>
  <si>
    <t>Online education and training</t>
  </si>
  <si>
    <t>Prof. Padma Vishwanath Nagdeve</t>
  </si>
  <si>
    <t>Professer</t>
  </si>
  <si>
    <t>LAD College, Shankar Nagar, Nagpur</t>
  </si>
  <si>
    <t>Pooar students onlin education problems</t>
  </si>
  <si>
    <t>Visheshan very important data is available in online lecture</t>
  </si>
  <si>
    <t>Dr.Ravindra Dongar Patil</t>
  </si>
  <si>
    <t>Vasantrao Naik College Shahada Maharashtra</t>
  </si>
  <si>
    <t>Video upload in internet</t>
  </si>
  <si>
    <t>samadhan.pasarkalle@gmail.com</t>
  </si>
  <si>
    <t>Google class</t>
  </si>
  <si>
    <t>Mr.Samadhan Pandu Pasarkalle</t>
  </si>
  <si>
    <t>Shri Chhatrapati Shivaji College Omerga</t>
  </si>
  <si>
    <t>Vedeo teaching</t>
  </si>
  <si>
    <t>STOTADE.1967@rediffmail.com</t>
  </si>
  <si>
    <t>How to create the class and secondly join the students for class</t>
  </si>
  <si>
    <t>Dr.Sunil Mahadeorao Totade</t>
  </si>
  <si>
    <t>Kumbhalkar College of Social Work,Wardha</t>
  </si>
  <si>
    <t>Same</t>
  </si>
  <si>
    <t>rtagadpallewar@gmail.com</t>
  </si>
  <si>
    <t>तज्ञ मार्गदर्शक, विषय सापेक्ष मांडणी. विषय सष्टीकरण योग्य . प्रश्न व उत्तरासाठी वेळ असावा. किवां आगोदर विषय निगडीत प्रश्न मागविने.</t>
  </si>
  <si>
    <t>Rajesh Jairam Tagadpallewar</t>
  </si>
  <si>
    <t>Bhai Kishanrao Deshmukh College Chakur Dist. Latur</t>
  </si>
  <si>
    <t>गुगल क्लासरूम आणि अव्यावसाईक शिक्षणातील उपयुक्तता व आडचणी.</t>
  </si>
  <si>
    <t>1. Online teaching information.
 2. Google information.</t>
  </si>
  <si>
    <t>Santosh nimba marathe</t>
  </si>
  <si>
    <t>jcspradip@gamail.com</t>
  </si>
  <si>
    <t>Execllent</t>
  </si>
  <si>
    <t>Assisitant professor</t>
  </si>
  <si>
    <t>Dr. Babashab Ambekar meomorial college of law</t>
  </si>
  <si>
    <t>dudhgawalihemchand@gmail.com</t>
  </si>
  <si>
    <t>Use to google classroom and invite link for students</t>
  </si>
  <si>
    <t>Dr. Hemchand Somaji Dudhgawali</t>
  </si>
  <si>
    <t>Sharadrao Pawar Arts and Commerce College Gadchandur</t>
  </si>
  <si>
    <t>Adhunik tntrdhyan and nav sahitya</t>
  </si>
  <si>
    <t>nileshpawarnavya@gmail.com</t>
  </si>
  <si>
    <t>Nilesh. Vishwas pawar</t>
  </si>
  <si>
    <t>Sspd thepde jr college mhasawad</t>
  </si>
  <si>
    <t>shivajijagatwad1212@gmail.com</t>
  </si>
  <si>
    <t>Seen</t>
  </si>
  <si>
    <t>Dr jagatwad shivaji piraji</t>
  </si>
  <si>
    <t>Ass prof</t>
  </si>
  <si>
    <t>Siddharth arts commerce and science college jafrabad dist jalani</t>
  </si>
  <si>
    <t>rnpawara20@gmail.com</t>
  </si>
  <si>
    <t>Online teaching technique and content selection</t>
  </si>
  <si>
    <t>Mr. Ravindra Naka Pawara</t>
  </si>
  <si>
    <t>VWS,College,Dhule</t>
  </si>
  <si>
    <t>Skill Development for online Classroom</t>
  </si>
  <si>
    <t>Create google room,hone,topic,presenty</t>
  </si>
  <si>
    <t>Kanya mahavidyalaya miraj</t>
  </si>
  <si>
    <t>Zoom,meet</t>
  </si>
  <si>
    <t>kharabebalaji68@gmail.com</t>
  </si>
  <si>
    <t>Indian,lat-Hamid Dalwai(Novel)</t>
  </si>
  <si>
    <t>Dr. Balaji Parabatrao Kharabe</t>
  </si>
  <si>
    <t>Swami Vivekanand Mahavidyalaya Mukramabad. Nanded.</t>
  </si>
  <si>
    <t>CAS</t>
  </si>
  <si>
    <t>rkshende70@gmail.com</t>
  </si>
  <si>
    <t>Very nice session and excellent</t>
  </si>
  <si>
    <t>RAMESH KASHIRAM SHENDE</t>
  </si>
  <si>
    <t>Matoshri Anjanabai Mundafale college of social Work Narkhed Dist-Nagpur MS</t>
  </si>
  <si>
    <t>Learning process</t>
  </si>
  <si>
    <t>1How to teach online class 2 connect to student and presenty</t>
  </si>
  <si>
    <t>Arts and Science College Nachangaon-Pulgaon</t>
  </si>
  <si>
    <t>Workshop for Google classroom</t>
  </si>
  <si>
    <t>smitakalbhushan@gmail.com</t>
  </si>
  <si>
    <t>गुगल क्लासरुममध्ये असामेन्ट तयार करणे व टेस्ट तयार करणे छान माहिती दिली.</t>
  </si>
  <si>
    <t>Smita Kondiba Kalbhushan</t>
  </si>
  <si>
    <t>D. R. Mane Mahavidyalaya, Kagal</t>
  </si>
  <si>
    <t>असेच डिजीटल अध्यापनास अनुसरून असले तरी चालेले.</t>
  </si>
  <si>
    <t>malkhedeankit@gmail.com</t>
  </si>
  <si>
    <t>Ankit Malkhede</t>
  </si>
  <si>
    <t>Dr. Ambedkar College, Deekshabhoomi, Nagpur</t>
  </si>
  <si>
    <t>Webinar</t>
  </si>
  <si>
    <t>ndbchoudhari@gmail.com</t>
  </si>
  <si>
    <t>prof.dr.choudhari navnath</t>
  </si>
  <si>
    <t>prof.</t>
  </si>
  <si>
    <t>A.D.college kada</t>
  </si>
  <si>
    <t>dryogeshgpatil@gmail.com</t>
  </si>
  <si>
    <t>Google classroom home wotk</t>
  </si>
  <si>
    <t>Yogesh Gokul Patil</t>
  </si>
  <si>
    <t>VWS College Dhule</t>
  </si>
  <si>
    <t>bhaiyap407@gmail.com</t>
  </si>
  <si>
    <t>All points are learnt</t>
  </si>
  <si>
    <t>Bhaiya Dilip Patil</t>
  </si>
  <si>
    <t>Ssvps arts and commerce college dhule</t>
  </si>
  <si>
    <t>kotrangedatta@gmail.com</t>
  </si>
  <si>
    <t>Google Class room</t>
  </si>
  <si>
    <t>Kotrange Datta Namdeo</t>
  </si>
  <si>
    <t>Shankarrao Jawale Patil Mahavidyalaya Lohara Dist.Osmanabad</t>
  </si>
  <si>
    <t>Googal class room</t>
  </si>
  <si>
    <t>Teaching experience</t>
  </si>
  <si>
    <t>Dr Kailas Rangnath Ingle</t>
  </si>
  <si>
    <t>Rajarshi Shahu College, Pathri,Tq.Phulambri ,Dist Aurangabad-431111</t>
  </si>
  <si>
    <t>1) Google Classroom is very important to teaching on this period. 
 2) To teach and learn is very easy with the help of Google Classroom software.</t>
  </si>
  <si>
    <t>Students psychology and COVID-19</t>
  </si>
  <si>
    <t>krmoresatara@gmail.com</t>
  </si>
  <si>
    <t>How to upload the file google classroom, how to make Assignment google classroom</t>
  </si>
  <si>
    <t>Dr. Keshav Rambhao More</t>
  </si>
  <si>
    <t>Azad College of Education, Satara</t>
  </si>
  <si>
    <t>Production toQuiz, created to online e contact</t>
  </si>
  <si>
    <t>Prof. Dr. Sarjerao Gangadhar Golde</t>
  </si>
  <si>
    <t>Present to free e contant</t>
  </si>
  <si>
    <t>anilchavan50@gmail.com</t>
  </si>
  <si>
    <t>Prof. Dr. Anil Kisanrao Chavan</t>
  </si>
  <si>
    <t>M.S.S. Arts and science College Ranjani Ta. Ghansawangi dist. Jalana</t>
  </si>
  <si>
    <t>Environment and Marathi leature</t>
  </si>
  <si>
    <t>gautamthorat111@gmail.com</t>
  </si>
  <si>
    <t>I liked concept of googal classroom.</t>
  </si>
  <si>
    <t>Mr.Thorat Gautam Babulal</t>
  </si>
  <si>
    <t>Assistant Proffesor</t>
  </si>
  <si>
    <t>V.E.S's Sarvajanik Art Commerce College Visarwadi District Nandurbar</t>
  </si>
  <si>
    <t>Teaching Video</t>
  </si>
  <si>
    <t>How can you make teaching material available for students on the you tube</t>
  </si>
  <si>
    <t>Shinde Manohar Rupchand</t>
  </si>
  <si>
    <t>Research students (History)</t>
  </si>
  <si>
    <t>pratap Arts, Commerce &amp; Science College, Amalner, Dist. - Jalgaon, State - Maharashtra</t>
  </si>
  <si>
    <t>Same topic</t>
  </si>
  <si>
    <t>dhiraj.kotme23@gmail.com</t>
  </si>
  <si>
    <t>Send assignment &amp; quize</t>
  </si>
  <si>
    <t>Dr. Kotme DhirajKumar Satykal</t>
  </si>
  <si>
    <t>Assist prof</t>
  </si>
  <si>
    <t>Jaikranti Airts &amp; com sr. college, Latur</t>
  </si>
  <si>
    <t>shahsajid7047@gmail.com</t>
  </si>
  <si>
    <t>Teaching stools, e - content</t>
  </si>
  <si>
    <t>Sajidsha Kausarsha Shah</t>
  </si>
  <si>
    <t>Dr. R. G. Rathod Art's and Science College Murtizapur Dist-Akola</t>
  </si>
  <si>
    <t>Xxx</t>
  </si>
  <si>
    <t>manojsomwanshi81@gmail.com</t>
  </si>
  <si>
    <t>1.Creation of Google classroom
 2. Adding the students in classroom</t>
  </si>
  <si>
    <t>Dr.Manoj Limbraj Somwanshi</t>
  </si>
  <si>
    <t>Shankarrao Jawale Patil Mahavidyalaya,Lohara</t>
  </si>
  <si>
    <t>patilvivek877@gmail.com</t>
  </si>
  <si>
    <t>Nice inform</t>
  </si>
  <si>
    <t>VIVEK ZULAL PATIL</t>
  </si>
  <si>
    <t>PGT</t>
  </si>
  <si>
    <t>EMRS</t>
  </si>
  <si>
    <t>Googleclass room ke fayade or suvidhye</t>
  </si>
  <si>
    <t>Assesment , quize</t>
  </si>
  <si>
    <t>Jaikranti Airts &amp; com sr. college Latur</t>
  </si>
  <si>
    <t>mokshadamanohar77@gmail.com</t>
  </si>
  <si>
    <t>how to creat google class room
 functions of Google classroom</t>
  </si>
  <si>
    <t>mokshada mandar naik</t>
  </si>
  <si>
    <t>asst.pro</t>
  </si>
  <si>
    <t>anandniketan college,anandane,warora,dist,chandrapur</t>
  </si>
  <si>
    <t>santosh5575.sr@gmail.com</t>
  </si>
  <si>
    <t>अध्यापनात गूगल क्लासरूम तयार करताना येणाऱ्या अडचणी समजल्या
 आपण स्वतः तयार केलेल्या pdf ,video कसे वापरायचे याची माहिती मिळाली</t>
  </si>
  <si>
    <t>संतोषकुमार शंकर राठोड</t>
  </si>
  <si>
    <t>शिक्षक</t>
  </si>
  <si>
    <t>जिल्हा परिषद ,अहमदनगर</t>
  </si>
  <si>
    <t>वेगवेगळ्या तंत्रज्ञानाचा अध्यापनात वापर</t>
  </si>
  <si>
    <t>How to meeting google calsssroom teaching</t>
  </si>
  <si>
    <t>Dr Ishwar padamsing Thakur</t>
  </si>
  <si>
    <t>Dhanaji Nana mahavidyalaya Faizpur</t>
  </si>
  <si>
    <t>Google search text</t>
  </si>
  <si>
    <t>spsanjiv11@gmail.com</t>
  </si>
  <si>
    <t>Useful and informative webinar</t>
  </si>
  <si>
    <t>Sanjiv Khandu Patil</t>
  </si>
  <si>
    <t>S.S.P.M's Vasantrao Naik Arts, Science and Commerce College Shahada Dist. Nandurbar</t>
  </si>
  <si>
    <t>Make Video Lecture</t>
  </si>
  <si>
    <t>dr.fulabagul@rediffmail.com</t>
  </si>
  <si>
    <t>गूगल क्लासरूमला लाईव्ह व्याख्यान देता येत नाही ही या साधनाची मर्यादा उघड झाली ... प्रा . संदीप माळी यांनी सोप्या पद्धतीने विवेचन केल्याने या पद्धतीची भीती गेली .</t>
  </si>
  <si>
    <t>Dr.Fula Bagul</t>
  </si>
  <si>
    <t>Whatsapp is the another media for online Teaching</t>
  </si>
  <si>
    <t>Computer education is very useful and important as well for everyone.</t>
  </si>
  <si>
    <t>dhanswatghatkar@gmail.com</t>
  </si>
  <si>
    <t>Very nice and informative session</t>
  </si>
  <si>
    <t>Dr. Dagdu Tukaram Ghatkar</t>
  </si>
  <si>
    <t>Sambhajirao Kendre Mahavidyalaya Jalkot Dist. Latur</t>
  </si>
  <si>
    <t>scharde537@gmail.com</t>
  </si>
  <si>
    <t>शैक्षणिक दृष्ट्या अतिशय महत्त्वपूर्ण</t>
  </si>
  <si>
    <t>डॉ सुनंदा मारोतराव चरडे</t>
  </si>
  <si>
    <t>कला व वाणिज्य महाविद्यालय भिसी</t>
  </si>
  <si>
    <t>वास्तविक....</t>
  </si>
  <si>
    <t>गुगल अध्यापन</t>
  </si>
  <si>
    <t>jadhavudayr@gmail.com</t>
  </si>
  <si>
    <t>गुगल classrum ही काळाची गरज आहे,त्याबद्दलचे ज्ञान अद्ययावत झाले.</t>
  </si>
  <si>
    <t>डॉ. जाधव उदय रामचंद्र</t>
  </si>
  <si>
    <t>शहाजीराजे महाविद्यालय खटाव</t>
  </si>
  <si>
    <t>परीक्षा पद्धती कशी असावी?</t>
  </si>
  <si>
    <t>anilmahire@gmail.com</t>
  </si>
  <si>
    <t>Use of Google classroom
 Quiz and Assessment</t>
  </si>
  <si>
    <t>Anil Magan Ahire</t>
  </si>
  <si>
    <t>Department of English, University of Mumbai</t>
  </si>
  <si>
    <t>Animated videos for teaching</t>
  </si>
  <si>
    <t>rmvakudashi@gmail.com</t>
  </si>
  <si>
    <t>How criatGpogle classes room and HowDidToProwad Material</t>
  </si>
  <si>
    <t>Ahire Ravindra Maharu</t>
  </si>
  <si>
    <t>Assistant Frof</t>
  </si>
  <si>
    <t>Shri Panditguru Pardikar Mahavidhalya Sirsala Tq Parli Dist Beed</t>
  </si>
  <si>
    <t>Online administration Proses</t>
  </si>
  <si>
    <t>arungajbhiye1969@gmail.com</t>
  </si>
  <si>
    <t>Demo and workshop</t>
  </si>
  <si>
    <t>Dr Arun Chaturdas Gajbhiye</t>
  </si>
  <si>
    <t>S N Mor Arts Com, Smt Godavaridevi Saraf Science Tumsar Dist Bhandara</t>
  </si>
  <si>
    <t>Study information</t>
  </si>
  <si>
    <t>rpawadshetti@gmail.com</t>
  </si>
  <si>
    <t>How to creat google classroom n hows it works</t>
  </si>
  <si>
    <t>Mrs.Rohini G Pawadshetti</t>
  </si>
  <si>
    <t>NV AKIMSS DEPT. OF SOCIAL WORK,SOLAPUR</t>
  </si>
  <si>
    <t>How to Animates images n videos</t>
  </si>
  <si>
    <t>2007tush@gamil.com</t>
  </si>
  <si>
    <t>Making ppt and video from classroom</t>
  </si>
  <si>
    <t>PSGVPM ACS COLLEGE</t>
  </si>
  <si>
    <t>Making a new design for classes video</t>
  </si>
  <si>
    <t>27manishaa@gmail.com</t>
  </si>
  <si>
    <t>1.How to create a class in google class room
 2.How to give assignments and attendance</t>
  </si>
  <si>
    <t>Mrs.Manisha Sandip Ahire</t>
  </si>
  <si>
    <t>Don Bosco High school</t>
  </si>
  <si>
    <t>How to create GIF image</t>
  </si>
  <si>
    <t>Educated session</t>
  </si>
  <si>
    <t>slgaikwad78@gmail.com</t>
  </si>
  <si>
    <t>Topic ,class room,googledox,assessment,exam etc</t>
  </si>
  <si>
    <t>Gaikwad Shivram Laxman</t>
  </si>
  <si>
    <t>Gvmms Pradnya Art's College Molgi Ta. AkkalkuwaDistNandurbar K.B.C.N.M.University Jalgaon</t>
  </si>
  <si>
    <t>Practical Topic in Marathi</t>
  </si>
  <si>
    <t>bvwagh1985@gmail.com</t>
  </si>
  <si>
    <t>I learnt from today's session is that how we can use google classroom in teaching-learning process and how teacher and student can interact with each other.</t>
  </si>
  <si>
    <t>Bhagyashri Vilas Wagh</t>
  </si>
  <si>
    <t>Shri yashwant madhyamik vidya mandir</t>
  </si>
  <si>
    <t>How a teacher can teach to different class? How can one make different classroom?</t>
  </si>
  <si>
    <t>ujn.jalasri@gmail.com</t>
  </si>
  <si>
    <t>1. Usefulness of Google classroom
 2. Google classrooms easy to operate.
 3. Useful to give material to students and analise them.</t>
  </si>
  <si>
    <t>Dr.Ujwala Dinkar Bhirud</t>
  </si>
  <si>
    <t>Associate Professoer</t>
  </si>
  <si>
    <t>Mool ki Katha College, Jalgaon</t>
  </si>
  <si>
    <t>As your choice</t>
  </si>
  <si>
    <t>satishkarnase@gmail.com</t>
  </si>
  <si>
    <t>Very good session , good knowledge</t>
  </si>
  <si>
    <t>Satish Sahadeorao Karnase</t>
  </si>
  <si>
    <t>Mahatma Jyotiba Fule Mahavidyalaya,Ballarpur</t>
  </si>
  <si>
    <t>rupeshkuchewar@rediffmail.com</t>
  </si>
  <si>
    <t>Online Classes</t>
  </si>
  <si>
    <t>Prof. Rupesh Rambhau Kuchewar</t>
  </si>
  <si>
    <t>Aniket College of Social Work, Wardha</t>
  </si>
  <si>
    <t>Google scholar</t>
  </si>
  <si>
    <t>Adarsh college of Arts Nijampur Jaitane Tal. Sakri Dist. Dhule</t>
  </si>
  <si>
    <t>sbbodke14@gmail.com</t>
  </si>
  <si>
    <t>how to conduct google classroom and sharing content</t>
  </si>
  <si>
    <t>Dr. Bodke Sandeep Bajirao Mainabai</t>
  </si>
  <si>
    <t>Gokhale Education Society's College of Education and Research , Parel</t>
  </si>
  <si>
    <t>Use of google meet</t>
  </si>
  <si>
    <t>How can you make teaching material available for students on the you tubs</t>
  </si>
  <si>
    <t>Pratap Arts, Commers &amp; Science College, Amalner, Dist. - Jalgaon, State - Maharashtra</t>
  </si>
  <si>
    <t>narendrakadam358@gmail.com</t>
  </si>
  <si>
    <t>Teaching....&amp; learned mostly important</t>
  </si>
  <si>
    <t>Narendrakumar Shivajirao Kadam</t>
  </si>
  <si>
    <t>Arts,Commerce &amp;Science College Maregaon Tq.Maregaon Dist.Yavatmal</t>
  </si>
  <si>
    <t>NAAC documentation</t>
  </si>
  <si>
    <t>gkwaditke@gmail.com</t>
  </si>
  <si>
    <t>Dr waditke Gangaram Kondiram</t>
  </si>
  <si>
    <t>Arts commerce and science College satral Tal-Rahuri Dis A-Nagar</t>
  </si>
  <si>
    <t>dr.dawalhekar1967@gmail.com</t>
  </si>
  <si>
    <t>1.Very nice Session 2.Excellent resource person.</t>
  </si>
  <si>
    <t>Dr.Walhekar D.A.</t>
  </si>
  <si>
    <t>B.D. Kale Mahavidyalaya,Ghodegaon Tal.Ambegaon Dist.Pune</t>
  </si>
  <si>
    <t>Teachers skill deveolapment</t>
  </si>
  <si>
    <t>jayashrishastri7@gmail.com</t>
  </si>
  <si>
    <t>Share link from Google classroom and send assignments from g.c.</t>
  </si>
  <si>
    <t>डॉ.जयश्री शास्त्री</t>
  </si>
  <si>
    <t>Lokmanya Mahavidyalay</t>
  </si>
  <si>
    <t>You tube channel opening</t>
  </si>
  <si>
    <t>altemahendrakumar@gmail.com</t>
  </si>
  <si>
    <t>1)गुगल क्लासरूम तयार करणे 2) गुगल क्लासरूमद्वारे विद्यार्थींशी संवाद साधणे.</t>
  </si>
  <si>
    <t>MAHENDRA ACHYUT ALTE</t>
  </si>
  <si>
    <t>Indira College Of Education, Nanded.</t>
  </si>
  <si>
    <t>yuvrajdhabadge@gmail.com</t>
  </si>
  <si>
    <t>Students attendence</t>
  </si>
  <si>
    <t>Dr Yuvraj Dhabadge</t>
  </si>
  <si>
    <t>Asso . Prof</t>
  </si>
  <si>
    <t>Dagdojirao Deshmukh college Waluj , Aurangabad</t>
  </si>
  <si>
    <t>shankardhadake@gmail.com</t>
  </si>
  <si>
    <t>विद्यार्थ्यांची उपस्थिती कसे घेता येते आणि घटक चाचणी परीक्षा कसे घेता येते हे दोन्ही गोष्टी नीट समजल्या.</t>
  </si>
  <si>
    <t>Dr Shankar Andu Dhadake</t>
  </si>
  <si>
    <t>Ass - Teacher</t>
  </si>
  <si>
    <t>C.B.Khedgi's Jr CollegeAkkalkotTal- Akkalkot Dist- Solapur</t>
  </si>
  <si>
    <t>लक्षात नाही</t>
  </si>
  <si>
    <t>morearun12@gmail.com</t>
  </si>
  <si>
    <t>1. Some Information About Google Classroom. 2.Everyone Can Meet There For Meeting.</t>
  </si>
  <si>
    <t>Prof. Arun Damu More</t>
  </si>
  <si>
    <t>Pankaj Arts And Science College Chopda Dist.Jalgaon</t>
  </si>
  <si>
    <t>We should try Google Meet for next topic.</t>
  </si>
  <si>
    <t>arunkucw@gmail.com</t>
  </si>
  <si>
    <t>Stream, Quiz</t>
  </si>
  <si>
    <t>Arun Antaram Kulkarni</t>
  </si>
  <si>
    <t>Asst. Prof. (Marathi)</t>
  </si>
  <si>
    <t>University College Of Arts &amp; Social Sciences, Osmania University, Hyderabad</t>
  </si>
  <si>
    <t>Edmodo</t>
  </si>
  <si>
    <t>Technology, Students approach</t>
  </si>
  <si>
    <t>Students respond</t>
  </si>
  <si>
    <t>raghuratna9403085511@gmail.com</t>
  </si>
  <si>
    <t>Dr.Pankaj Raghunath Deore</t>
  </si>
  <si>
    <t>ASC college, Songir</t>
  </si>
  <si>
    <t>Ol</t>
  </si>
  <si>
    <t>Dr Waditke Gangaram Kondiram</t>
  </si>
  <si>
    <t>Marathi</t>
  </si>
  <si>
    <t>sanjaydpatil18565@gmail.com</t>
  </si>
  <si>
    <t>Very good session</t>
  </si>
  <si>
    <t>Sanjay Dharma Patil</t>
  </si>
  <si>
    <t>Rani Laxmibai College Parola Dist.Jalgaon</t>
  </si>
  <si>
    <t>Online lectures</t>
  </si>
  <si>
    <t>mundebalasahebv@gmail.com</t>
  </si>
  <si>
    <t>New teaching method</t>
  </si>
  <si>
    <t>Balasaheb Vishwanath Munde</t>
  </si>
  <si>
    <t>Kholeshwar mahavidyalaya, ambajogai</t>
  </si>
  <si>
    <t>Make syllabus video</t>
  </si>
  <si>
    <t>How to start google Classroom, and how to conduct gool class and exam create question paper and attendance</t>
  </si>
  <si>
    <t>S G M College Vidhayanagar Karad.</t>
  </si>
  <si>
    <t>Google Classroom</t>
  </si>
  <si>
    <t>Google class, student approach</t>
  </si>
  <si>
    <t>Assit. Prof.</t>
  </si>
  <si>
    <t>G.T.patil college, nandurbar</t>
  </si>
  <si>
    <t>1.How to organize google classroom</t>
  </si>
  <si>
    <t>Dr.Karuna Dattatray Ahire</t>
  </si>
  <si>
    <t>Smt.Vimalbai Uttamrao Patil arts &amp; late Dr. B.S.Desale science collage</t>
  </si>
  <si>
    <t>Mediums to reach online classroom through rural areas</t>
  </si>
  <si>
    <t>Class, stream</t>
  </si>
  <si>
    <t>dadaraogundre01@gmail.com</t>
  </si>
  <si>
    <t>Very nice guideline. Useful teaching work.</t>
  </si>
  <si>
    <t>Dr.Dadarao Eknath Gundre</t>
  </si>
  <si>
    <t>Asso.. Prof.</t>
  </si>
  <si>
    <t>S. M. Dnyandeo Mohekar College kalamb Dist. Osmanabad</t>
  </si>
  <si>
    <t>Use of Google classroom for teaching.</t>
  </si>
  <si>
    <t>Use of Google classroom for teaching
 Use of Google forms for assignments</t>
  </si>
  <si>
    <t>Assessment in Google classroom</t>
  </si>
  <si>
    <t>dsawant2010@gmail.com</t>
  </si>
  <si>
    <t>Student email teaching techniques point</t>
  </si>
  <si>
    <t>Dr Dattatraya Sadashiv Sawant</t>
  </si>
  <si>
    <t>Arts Commerce And Science College Shikrapur</t>
  </si>
  <si>
    <t>sopan_m29@yahoo.com</t>
  </si>
  <si>
    <t>value</t>
  </si>
  <si>
    <t>Mr.SOPAN VIKRAM MANDAL</t>
  </si>
  <si>
    <t>NES JR COLLEGE, VASAI</t>
  </si>
  <si>
    <t>ujjwalapatil99@gmail.com</t>
  </si>
  <si>
    <t>How to conduct google classroom.
 N How teacher add teaching material for class.both things are important to us.</t>
  </si>
  <si>
    <t>Ujjwal V. Patil</t>
  </si>
  <si>
    <t>Asato. Proffessor</t>
  </si>
  <si>
    <t>A. Y. K. I'd Arts Mahila Mahavidyalaya, Dhule</t>
  </si>
  <si>
    <t>How to conduct exams online?</t>
  </si>
  <si>
    <t>bapurao.pawar2010@gmail.com</t>
  </si>
  <si>
    <t>Mr. Pawar Bapurao Bhagwanrao</t>
  </si>
  <si>
    <t>Arts and Commerce College, Kadepur.</t>
  </si>
  <si>
    <t>shafikshaikh77@gmail.com</t>
  </si>
  <si>
    <t>Very good webinar</t>
  </si>
  <si>
    <t>Dr. Shafik Husen Shaikh</t>
  </si>
  <si>
    <t>Z. P. Primary school Lonar Taluka Mangalvedha Dist Solapur Maharashtra pin 413322</t>
  </si>
  <si>
    <t>Social</t>
  </si>
  <si>
    <t>good lecture</t>
  </si>
  <si>
    <t>suraiyyashaikh79@gmail.com</t>
  </si>
  <si>
    <t>Mrs. Suraiyya Shafik Shaikh</t>
  </si>
  <si>
    <t>Z. P. Primary school Jeur marathi Taluka Akkalkot Dist Solapur Maharashtra pin 413219</t>
  </si>
  <si>
    <t>jaydevik123@gmail.com</t>
  </si>
  <si>
    <t>Google drive vishay Sunny mehndi design</t>
  </si>
  <si>
    <t>Dr Pawar Jaydevi Manikrao</t>
  </si>
  <si>
    <t>Late venkatrao Deshmukh College babhalgaon 9403200987</t>
  </si>
  <si>
    <t>9403100987 tantradnyan I vishai tantradnyan vishay tantrayana tantra</t>
  </si>
  <si>
    <t>Online tantra vishay</t>
  </si>
  <si>
    <t>sschaudhari75@gmail.com</t>
  </si>
  <si>
    <t>Assignment and youtube link</t>
  </si>
  <si>
    <t>Dr. Sudhakar Chaudhari</t>
  </si>
  <si>
    <t>R.C.Patel ASC College Shirpur</t>
  </si>
  <si>
    <t>khodewaddp@gmail.com</t>
  </si>
  <si>
    <t>Online asecment and test solution submit ,live showing ,Google classroom searching,put showing,teacher student chating</t>
  </si>
  <si>
    <t>Dr. devidas Pandurang Khodewad</t>
  </si>
  <si>
    <t>shri. shidheswar mahavidyalya majlgaon District Beed</t>
  </si>
  <si>
    <t>P.P.T.making and recording</t>
  </si>
  <si>
    <t>Dr.Bharati Ashok Bendale</t>
  </si>
  <si>
    <t>kumaringale10@gmail.com</t>
  </si>
  <si>
    <t>__</t>
  </si>
  <si>
    <t>Kumar Vasant Ingale</t>
  </si>
  <si>
    <t>Arts &amp; comeres college, kadepur. Tal-Kadegav, Dist-Sangli.</t>
  </si>
  <si>
    <t>Use of google classrom as a digital tool how to use and its assignment</t>
  </si>
  <si>
    <t>Other digital learning platform</t>
  </si>
  <si>
    <t>Dr.Sudha kharate</t>
  </si>
  <si>
    <t>Arts ,Commerce and Science College , Yawa</t>
  </si>
  <si>
    <t>anil.babhulkar@rediffmail.com</t>
  </si>
  <si>
    <t>Dr Anil Sakharam Babhulkar</t>
  </si>
  <si>
    <t>Shri Narsing Arts college Akot</t>
  </si>
  <si>
    <t>About classroom</t>
  </si>
  <si>
    <t>Marathi literature</t>
  </si>
  <si>
    <t>rekhappatil10266@gmail.com</t>
  </si>
  <si>
    <t>How to prepare question paper ?</t>
  </si>
  <si>
    <t>Dr. Rekha Pramod Patil</t>
  </si>
  <si>
    <t>S. V. P. Arts &amp; Science College, Ainpur, Tal. Raver.</t>
  </si>
  <si>
    <t>As the need.</t>
  </si>
  <si>
    <t>Very good organization</t>
  </si>
  <si>
    <t>विद्यार्थी व आधुनिक शिक्षण प्रणाली</t>
  </si>
  <si>
    <t>We learn how to get online information about all subjects.</t>
  </si>
  <si>
    <t>N Y.N.C.College Chalisgaon Dist Jalgaon</t>
  </si>
  <si>
    <t>How to make PDF file.</t>
  </si>
  <si>
    <t>scholarsdesk007@gmail.com</t>
  </si>
  <si>
    <t>Content n presentation.</t>
  </si>
  <si>
    <t>Nilesh Hiralal Chitte</t>
  </si>
  <si>
    <t>Pratap college, Amalner</t>
  </si>
  <si>
    <t>Google</t>
  </si>
  <si>
    <t>How to prepare a question paper ?</t>
  </si>
  <si>
    <t>As per need.</t>
  </si>
  <si>
    <t>ballalmohan.2011@gmail.com</t>
  </si>
  <si>
    <t>It is useful for all.and It will enable us to connect everyone.</t>
  </si>
  <si>
    <t>Mr Mohan Bhagwan Ballal</t>
  </si>
  <si>
    <t>Ghulam Nabi Azad Arts Commerce and Science College Barshitakli Dist-Akola Maharashtra</t>
  </si>
  <si>
    <t>Subaltern Literature and its role at present</t>
  </si>
  <si>
    <t>sonawanebharati29@gmail.com</t>
  </si>
  <si>
    <t>Bharati Totaram Sonawane</t>
  </si>
  <si>
    <t>Bhusawal Arts, Science and P. O. Nahata Commerce college, Bhusawal.</t>
  </si>
  <si>
    <t>गुगल ग्लास चे फायदे व तोटे</t>
  </si>
  <si>
    <t>II</t>
  </si>
  <si>
    <t>Mr. Ankush Ranjit jadhav</t>
  </si>
  <si>
    <t>BP Art's SMA Scie and KKC Comm College Chalisgaon</t>
  </si>
  <si>
    <t>Assignment &amp; Grading</t>
  </si>
  <si>
    <t>JET's Z. B. Patil College, Deopur, Dhule. Maharashtra.</t>
  </si>
  <si>
    <t>PPT, Video recording</t>
  </si>
  <si>
    <t>meenasurve218@gmail.com</t>
  </si>
  <si>
    <t>Effective use of goole classroom
 IT knowledge is nessesary for today's era</t>
  </si>
  <si>
    <t>Dr. Meena Vasantrao Surve</t>
  </si>
  <si>
    <t>College of Education Pethvadgaon</t>
  </si>
  <si>
    <t>Class room management</t>
  </si>
  <si>
    <t>mamatabharude789@gmail.com</t>
  </si>
  <si>
    <t>1)How to use Google in our teaching .2)The importance of e learning</t>
  </si>
  <si>
    <t>Dr.Mamata Kashinath Bharude</t>
  </si>
  <si>
    <t>N.N.C.Arts.com.&amp; science college kusumba</t>
  </si>
  <si>
    <t>Importance of Google classroom for students</t>
  </si>
  <si>
    <t>idsaindane@gmail.com</t>
  </si>
  <si>
    <t>Aaj gugal abbyas aavshyk aahe.Adyapnat gugal wapar Aselch.</t>
  </si>
  <si>
    <t>Indrayani Dnyaneshwar Saindane</t>
  </si>
  <si>
    <t>Rkv mahila College Amalner</t>
  </si>
  <si>
    <t>On Lina study he Dishprinam.</t>
  </si>
  <si>
    <t>Nice presentation &amp; useful information</t>
  </si>
  <si>
    <t>Mr. Sanjay Tukaram Nichite</t>
  </si>
  <si>
    <t>P. D. Karkhanis College of Arts &amp; Commerce, Ambarnath, Dist. Thane</t>
  </si>
  <si>
    <t>Related to Marathi Literature</t>
  </si>
  <si>
    <t>atulkumar8798@gmail.com</t>
  </si>
  <si>
    <t>Very nice informative presentation and impressive Lecture for sharing your experience and informative speech about</t>
  </si>
  <si>
    <t>ATUL KUMAR</t>
  </si>
  <si>
    <t>Mahatma Gandhi Central University Motihari bihar 845401</t>
  </si>
  <si>
    <t>dr.anita.khandagale@gmail.com</t>
  </si>
  <si>
    <t>Dr. Anita Parbhatrao Khandagale</t>
  </si>
  <si>
    <t>Arts and Science College, Chincholi (Li), Tq. Kannad, Dist. Aurangabad</t>
  </si>
  <si>
    <t>manep8148@gmail.com</t>
  </si>
  <si>
    <t>Google Classroom Use</t>
  </si>
  <si>
    <t>Dr.Parvati Vinayak Mane</t>
  </si>
  <si>
    <t>Shankarrao Jawale Patil.Mahavidyalaya,Lohara Dist.Osmanabad.</t>
  </si>
  <si>
    <t>E.learing</t>
  </si>
  <si>
    <t>Very much insightful and informative on the details on SME and various government options</t>
  </si>
  <si>
    <t>I am already to attend</t>
  </si>
  <si>
    <t>kalpanashelke23@gmail.com</t>
  </si>
  <si>
    <t>Google classroom,lecture</t>
  </si>
  <si>
    <t>Prof.Kalpana Balasaheb Shelke</t>
  </si>
  <si>
    <t>Ramesh Phirodia college of Arts Science and Commerce,sakur</t>
  </si>
  <si>
    <t>reenasingh1305@gmail.com</t>
  </si>
  <si>
    <t>How to use technology</t>
  </si>
  <si>
    <t>Reena Singh</t>
  </si>
  <si>
    <t>R K Talreja College</t>
  </si>
  <si>
    <t>bhamaregtp@rediffmail.com</t>
  </si>
  <si>
    <t>1)Total Management is Excellent2) Presentation is Excellent.</t>
  </si>
  <si>
    <t>Dr.Prakash Arjun Bhamare</t>
  </si>
  <si>
    <t>G.T.PATIL COLLEGE,NANDURBAR.</t>
  </si>
  <si>
    <t>Online Lectures</t>
  </si>
  <si>
    <t>dur3778@gmail.com</t>
  </si>
  <si>
    <t>Google classroom use in teaching and learning, assignment send through Google classroom</t>
  </si>
  <si>
    <t>Dr. Dattarao Uttamrao Rathod</t>
  </si>
  <si>
    <t>Nandinibai Wamanrao Girls Junior College, Jalgaon</t>
  </si>
  <si>
    <t>Google shut</t>
  </si>
  <si>
    <t>shreeasb4713@gmail.com</t>
  </si>
  <si>
    <t>Sakhol maahiti,
 Shikshanaat Aavad/ Abhiruchi.</t>
  </si>
  <si>
    <t>ANGAD SHRIPATI BHURE</t>
  </si>
  <si>
    <t>Abhinav Adhyapak Mahavidhyaly, Latur</t>
  </si>
  <si>
    <t>Marathi bhashechaa vikaas v mahatwa</t>
  </si>
  <si>
    <t>bhadanesp@gmail.com</t>
  </si>
  <si>
    <t>How to creat assignment and invite students also learn how attache pdf and videos , references.</t>
  </si>
  <si>
    <t>SANDIP POPATRAO BHADANE</t>
  </si>
  <si>
    <t>ASST. TEACHER</t>
  </si>
  <si>
    <t>MAHARASHTRA HINDI VIDYALAYA,AURANGABAD</t>
  </si>
  <si>
    <t>खान्देशातील अहिराणी साहित्याची वर्तमान स्थिती</t>
  </si>
  <si>
    <t>sontakkert26@gmail.com</t>
  </si>
  <si>
    <t>सदर vebinar हे उपयुक्त वाटले. त्यामधून नवीन संकल्पना शिकण्यास मिळाल्या.</t>
  </si>
  <si>
    <t>Dr. Sontakke Rajaram Tukaram</t>
  </si>
  <si>
    <t>Ad.B.D. Hambarde mahaviddyaly Ashti</t>
  </si>
  <si>
    <t>गुगल क्लास रूम मधील फायदे</t>
  </si>
  <si>
    <t>kunal.upsc@gmail.com</t>
  </si>
  <si>
    <t>Digital Education is future of World. But there is no space to teaching. we accept technology and explore them.</t>
  </si>
  <si>
    <t>Mr. KUNAL KRISHNA</t>
  </si>
  <si>
    <t>Central University Of Haryana</t>
  </si>
  <si>
    <t>Mobile technology based education.</t>
  </si>
  <si>
    <t>Dr.babasaheb Ambedkar Though</t>
  </si>
  <si>
    <t>How to use of Goole class room.</t>
  </si>
  <si>
    <t>Prof.Wasudeo Somaji Wale</t>
  </si>
  <si>
    <t>SSMMCollege Pachora Dist.Jalgaon</t>
  </si>
  <si>
    <t>Class room teaching Effective.</t>
  </si>
  <si>
    <t>aglawesanjaysir@gmail.com</t>
  </si>
  <si>
    <t>How to add student's,How to sent Assessment</t>
  </si>
  <si>
    <t>Sanjay Janardhan Aglawe</t>
  </si>
  <si>
    <t>J.D.Patil Sangludkar Mv Daryapur.</t>
  </si>
  <si>
    <t>Google Indic tool ,google translation</t>
  </si>
  <si>
    <t>Google classrom as a digital tool</t>
  </si>
  <si>
    <t>Other digital learning</t>
  </si>
  <si>
    <t>muneshwarjamaiwar@gmail.com</t>
  </si>
  <si>
    <t>Google class, create group ets</t>
  </si>
  <si>
    <t>Muneshwar Tarachand Jamaiwar</t>
  </si>
  <si>
    <t>Asst, Prof.</t>
  </si>
  <si>
    <t>Vidarbha Mahavidyalaya Buldana</t>
  </si>
  <si>
    <t>Online teaching method</t>
  </si>
  <si>
    <t>kankale26@gmail.com</t>
  </si>
  <si>
    <t>All points</t>
  </si>
  <si>
    <t>Dr vaishali shaligram kankale</t>
  </si>
  <si>
    <t>Narmadabai Bodkhe Adhaypak Mahavidhalaya Telhara Akola</t>
  </si>
  <si>
    <t>Nice organizations</t>
  </si>
  <si>
    <t>ritasociology85@yahoo.com</t>
  </si>
  <si>
    <t>Very informative and details information has been sheard by dr. Mali Sir in regards to use of google classroom thank you sir</t>
  </si>
  <si>
    <t>Dr. Rita Malache</t>
  </si>
  <si>
    <t>Department of Sociology University of Mumbai</t>
  </si>
  <si>
    <t>Video recording and editing for take class</t>
  </si>
  <si>
    <t>alkaps967@mail.com</t>
  </si>
  <si>
    <t>How to sent code to students , How to sent link to students of subject matairial.</t>
  </si>
  <si>
    <t>Dr Alka Shinde/Pawar</t>
  </si>
  <si>
    <t>SSS,M.V.D.H. College</t>
  </si>
  <si>
    <t>pardeshibhagwan@gmail.com</t>
  </si>
  <si>
    <t>Bhagwan Ishwarlal Pardeshi</t>
  </si>
  <si>
    <t>Smt H R Patel Arts Mahila College Shirpur District Djule</t>
  </si>
  <si>
    <t>prgtkukade12@gmail.com</t>
  </si>
  <si>
    <t>How to create Google classroom and how to use it.</t>
  </si>
  <si>
    <t>Pragati Bhaurao Harle</t>
  </si>
  <si>
    <t>Contributory lecturer</t>
  </si>
  <si>
    <t>L. A. D. College, Nagpur</t>
  </si>
  <si>
    <t>chayakadekar30@gmail.com</t>
  </si>
  <si>
    <t>How cricate Google classroom</t>
  </si>
  <si>
    <t>Dr.chaya ganpatrao kadekar</t>
  </si>
  <si>
    <t>S j p college</t>
  </si>
  <si>
    <t>Google drive</t>
  </si>
  <si>
    <t>vasumangal1974@gmail.com</t>
  </si>
  <si>
    <t>Online class room</t>
  </si>
  <si>
    <t>Dr.Mangesh Bhavrao Patil</t>
  </si>
  <si>
    <t>Vidyawardhini college Dhule Maharashtra</t>
  </si>
  <si>
    <t>Googal classroom</t>
  </si>
  <si>
    <t>How can we prepared for Google classroom 
 How can we use Google classroom</t>
  </si>
  <si>
    <t>H J Thim College of Arts and Science,Mehrun Jalgaon</t>
  </si>
  <si>
    <t>online exams</t>
  </si>
  <si>
    <t>manishanagpure77@gmail.com</t>
  </si>
  <si>
    <t>Create Google Class room and submission of assignment</t>
  </si>
  <si>
    <t>Dr.Manisha Nagpure</t>
  </si>
  <si>
    <t>DMWPWS College Nagpur</t>
  </si>
  <si>
    <t>Prepare Video recording for study material</t>
  </si>
  <si>
    <t>ramtekekunal91@gmail.com</t>
  </si>
  <si>
    <t>Methodology and process of online classes.</t>
  </si>
  <si>
    <t>Mr. Kunal Ramteke</t>
  </si>
  <si>
    <t>Media Coordinator</t>
  </si>
  <si>
    <t>PCLS Hyderabad</t>
  </si>
  <si>
    <t>How to apply Google classroom in real practice.</t>
  </si>
  <si>
    <t>Smt. N. N. C Arts, Commerce and Science College, Kusumba, Dhule</t>
  </si>
  <si>
    <t>Obs</t>
  </si>
  <si>
    <t>bvgame@rediffmail.com</t>
  </si>
  <si>
    <t>आजच्या परिस्थितीत अनेक विदयार्थ्याना अध्यापन करता येते . तंत्रज्ञानाचा वापर सहजतेने करता येतो</t>
  </si>
  <si>
    <t>डॉ .गमे भाऊसाहेब विठ्ठलराव</t>
  </si>
  <si>
    <t>प्राचार्य व मराठी विभाग प्रमुख</t>
  </si>
  <si>
    <t>म. गांधी विदयामंदिरचे कला व वाणिज्य महाविद्यालय येवला जि. नाशिक</t>
  </si>
  <si>
    <t>mdsawkare@gmail.com</t>
  </si>
  <si>
    <t>Dr.Sarala Gore</t>
  </si>
  <si>
    <t>Vice principle</t>
  </si>
  <si>
    <t>V.P.M.S Collage</t>
  </si>
  <si>
    <t>rmsp1979@gmail.com</t>
  </si>
  <si>
    <t>We can teach through it.We can also send videos easily.</t>
  </si>
  <si>
    <t>Dr.Ramhari Madhukar Suryawanshi</t>
  </si>
  <si>
    <t>Ahht.prof.</t>
  </si>
  <si>
    <t>Shankarrao Jawale Patil college Lohara Tq-Lohara Dist-Osmanabad</t>
  </si>
  <si>
    <t>How we can take tests with the students.</t>
  </si>
  <si>
    <t>seetakendre@gmail.com</t>
  </si>
  <si>
    <t>Informative session
 How to teach online??</t>
  </si>
  <si>
    <t>Prof.Seeta laxmanrao kendre</t>
  </si>
  <si>
    <t>Sarswati mahavidyalaya kaij</t>
  </si>
  <si>
    <t>Academic learning</t>
  </si>
  <si>
    <t>Google classroom , create Assignment , joined students etc</t>
  </si>
  <si>
    <t>You like</t>
  </si>
  <si>
    <t>dr.satish_maske@rediffmail.com</t>
  </si>
  <si>
    <t>Dr. Sandip Mali lecture .. Very nice</t>
  </si>
  <si>
    <t>Dr. Satish Shriram Maske</t>
  </si>
  <si>
    <t>Karm. A. M. Patil Art's, Comm &amp;Science sr College,Pimpalner</t>
  </si>
  <si>
    <t>krishnabaisane43@gmail.com</t>
  </si>
  <si>
    <t>Make Google lectures and make question paper on google</t>
  </si>
  <si>
    <t>asst.professor</t>
  </si>
  <si>
    <t>sjmsm college khapar</t>
  </si>
  <si>
    <t>Google live teaching</t>
  </si>
  <si>
    <t>Effective teaching</t>
  </si>
  <si>
    <t>M. J. College, Jalgaon</t>
  </si>
  <si>
    <t>dhappadhulers1978@gmail.com</t>
  </si>
  <si>
    <t>Google create classroom
 Use of Google classroom</t>
  </si>
  <si>
    <t>Rameshwar Shankarrao Dhappadhule</t>
  </si>
  <si>
    <t>Shankarrao jawale patil College lohara</t>
  </si>
  <si>
    <t>Very nice guideline. Useful teaching guideline.</t>
  </si>
  <si>
    <t>Asso. Prof.</t>
  </si>
  <si>
    <t>Use of teaching in Google classroom.</t>
  </si>
  <si>
    <t>parinitaghadulebhaik@gmail.com</t>
  </si>
  <si>
    <t>Nice Presentation ,Useful Information</t>
  </si>
  <si>
    <t>Prof. Parinita Madhao Ghadule</t>
  </si>
  <si>
    <t>Mahila Mahàvidhyalaya Gadchiroli</t>
  </si>
  <si>
    <t>Whatever You Want</t>
  </si>
  <si>
    <t>vishalpatil0779@gmail.com</t>
  </si>
  <si>
    <t>1. How to create Google classroom 
 2. Easily provide study material for the student</t>
  </si>
  <si>
    <t>KNB ARTS COLLEGE NAVALNAGAR</t>
  </si>
  <si>
    <t>Smt.prerena kailas wagh</t>
  </si>
  <si>
    <t>Girl hogh school Bhadne</t>
  </si>
  <si>
    <t>yrsuryawanshi@gmail.com</t>
  </si>
  <si>
    <t>Google Classroom is useful educational app</t>
  </si>
  <si>
    <t>Dr.Yadav Raghunath suryawanshi</t>
  </si>
  <si>
    <t>Mahatma Gandhi Mahavidyalaya Ahmedpur Dist Latur</t>
  </si>
  <si>
    <t>Educational video editing</t>
  </si>
  <si>
    <t>waghmareld@gmail.com</t>
  </si>
  <si>
    <t>Googal classroom subject on very nice topic and valubal point usefull information. Very very nice vedinar</t>
  </si>
  <si>
    <t>Dr. Lahu Digambar waghmare</t>
  </si>
  <si>
    <t>Associate profesor</t>
  </si>
  <si>
    <t>Shivjagruti College Nalegaon</t>
  </si>
  <si>
    <t>I learn how to connect with student, how to provide notes to student.etc.</t>
  </si>
  <si>
    <t>Vidyawardhini Sabha's Arts, Commerce and Science College,Dhule.</t>
  </si>
  <si>
    <t>ahiresuresh9@gmail.com</t>
  </si>
  <si>
    <t>Google classroom variously useful</t>
  </si>
  <si>
    <t>Ahire Suresh Chintaman</t>
  </si>
  <si>
    <t>Online examination</t>
  </si>
  <si>
    <t>kalapanasalave22@gmail.com</t>
  </si>
  <si>
    <t>Excellent 👍👌</t>
  </si>
  <si>
    <t>Salave kalpana Sudas</t>
  </si>
  <si>
    <t>Assistant proffesar</t>
  </si>
  <si>
    <t>MJP valvi Art com and VK Kulkarni sei college dhadgon dist nandurbar Maharashtra</t>
  </si>
  <si>
    <t>Corona</t>
  </si>
  <si>
    <t>gangawanjari21@gmail.com</t>
  </si>
  <si>
    <t>Ganga Vijay Wakode</t>
  </si>
  <si>
    <t>Z.p.school khini k</t>
  </si>
  <si>
    <t>Nana</t>
  </si>
  <si>
    <t>vaishali.ingole74@gmail.com</t>
  </si>
  <si>
    <t>Teacher must be fulfilled with technology and use of technology in teaching learning process is today's necessity</t>
  </si>
  <si>
    <t>VAISHALI SURESHRAO SAMBRE</t>
  </si>
  <si>
    <t>PG Dept of Education KKSU Ramtek Nagpur Maharashtra</t>
  </si>
  <si>
    <t>Effective Use of life skills for womens</t>
  </si>
  <si>
    <t>Assenment &amp; quize</t>
  </si>
  <si>
    <t>Dr.kotme DhirajKumar Satykal</t>
  </si>
  <si>
    <t>Jaikranti Airts &amp; Com sr. College Latur</t>
  </si>
  <si>
    <t>Online training</t>
  </si>
  <si>
    <t>khiratkarrajani@gmail.com</t>
  </si>
  <si>
    <t>Rajanigandha Kanthiram Khiratkar</t>
  </si>
  <si>
    <t>CHB(professor)</t>
  </si>
  <si>
    <t>Lokmanya Mahavidyalaya Warora</t>
  </si>
  <si>
    <t>करोना काळाचा साहित्यावर झालेला परिणाम</t>
  </si>
  <si>
    <t>1 Online class attend and teach 
  2 students joining and presenty</t>
  </si>
  <si>
    <t>viju.raiwatkar@gmail.com</t>
  </si>
  <si>
    <t>Google classroom and given assignment</t>
  </si>
  <si>
    <t>Dr. Vijay H. Raiwatkar</t>
  </si>
  <si>
    <t>M. G. College, Armori</t>
  </si>
  <si>
    <t>Developed E contents</t>
  </si>
  <si>
    <t>Methodology and process of the online classes.</t>
  </si>
  <si>
    <t>On social issues.</t>
  </si>
  <si>
    <t>tukaramjadhav2010@gmail.com</t>
  </si>
  <si>
    <t>Very nice information in google classroom</t>
  </si>
  <si>
    <t>Mr. Tukaram Bhivsen Jadhav</t>
  </si>
  <si>
    <t>Mes,Arts Commerce and Science college Sonai</t>
  </si>
  <si>
    <t>anandkumar2154patil@gmail.com</t>
  </si>
  <si>
    <t>Education and training</t>
  </si>
  <si>
    <t>Prof. Anandkumar Rajkumar Patil</t>
  </si>
  <si>
    <t>Department of Mass Communication Campus Nagpur</t>
  </si>
  <si>
    <t>Air pollution</t>
  </si>
  <si>
    <t>cnganvir@gmail.com</t>
  </si>
  <si>
    <t>1. Open the google classroom, 2. Create the topic, material etc.</t>
  </si>
  <si>
    <t>Chandrashekhar Namdev Ganvir</t>
  </si>
  <si>
    <t>Dnyanopaasak college nilaj</t>
  </si>
  <si>
    <t>Webinar on 'मराठी चित्रपट गीते'</t>
  </si>
  <si>
    <t>jl.banasode@gmail.com</t>
  </si>
  <si>
    <t>How to apply Google classroom anduse of PPts OrStudy material in online teaching</t>
  </si>
  <si>
    <t>Jayshri Laxman Banasode</t>
  </si>
  <si>
    <t>About Google Meet</t>
  </si>
  <si>
    <t>Technology is also invented for human beings.. so try toadopt it.</t>
  </si>
  <si>
    <t>Way of lifestyle based on Vasudev Kutumbakam.</t>
  </si>
  <si>
    <t>dr.krsurwase@gmail.com</t>
  </si>
  <si>
    <t>First how to teach students effectively using Google classroom</t>
  </si>
  <si>
    <t>Dr. Kakasaheb Ramrao Surwase</t>
  </si>
  <si>
    <t>BSS Art's science and commerce College MAKNI Tq. Lohara Dist. Osmanabad</t>
  </si>
  <si>
    <t>What should be done to make online teaching effective?</t>
  </si>
  <si>
    <t>make google lectur&amp;tale online exam</t>
  </si>
  <si>
    <t>BAISANE SHARAD PANDIT</t>
  </si>
  <si>
    <t>asst.proffessor</t>
  </si>
  <si>
    <t>google teaching</t>
  </si>
  <si>
    <t>mitaltawale@gmail.com</t>
  </si>
  <si>
    <t>the procedure how to conduct online lectures</t>
  </si>
  <si>
    <t>Prof. Jyotsna Kashinath Pimpare</t>
  </si>
  <si>
    <t>Arts,Commerce and Science College,Taloda Dist.Nandurbar</t>
  </si>
  <si>
    <t>Marathi Language</t>
  </si>
  <si>
    <t>classroom setting, pdf file</t>
  </si>
  <si>
    <t>Sonawane Anant Bhikaji</t>
  </si>
  <si>
    <t>teaching and learning</t>
  </si>
  <si>
    <t>How to use google Classroom and how to conduct google class exams results and attendance</t>
  </si>
  <si>
    <t>Mrs Kamble Madhuri Baban.</t>
  </si>
  <si>
    <t>Google lecture</t>
  </si>
  <si>
    <t>hemkantrlohar@gmail.com</t>
  </si>
  <si>
    <t>I learned from the session online education is need of the era</t>
  </si>
  <si>
    <t>Hemkant Ramachandra Lohar</t>
  </si>
  <si>
    <t>Asstt teacher</t>
  </si>
  <si>
    <t>Late H P Patil Madhya Vidyalaya, Ambapimpri tal Parola</t>
  </si>
  <si>
    <t>How to create innovative activities in students</t>
  </si>
  <si>
    <t>surekhasunil75@gmail.com</t>
  </si>
  <si>
    <t>Google class room is easy aap for all teachers and students also.</t>
  </si>
  <si>
    <t>Dr. Sunil Abhimanyu Gaikwad</t>
  </si>
  <si>
    <t>Deshbhakt Anandrao Balwantrao Naik arts and science College Chikhali, tal -shirala Dist -sangli</t>
  </si>
  <si>
    <t>Use full teaching</t>
  </si>
  <si>
    <t>1) गुगल क्लास रूम तयार करणे 2) गुगल क्लास द्वारे विद्यार्थीशी संवाद साधणे</t>
  </si>
  <si>
    <t>rkrd262@gmail.com</t>
  </si>
  <si>
    <t>खूप छान संयोजन,</t>
  </si>
  <si>
    <t>प्रा.डॉ.आर.डी. कांबळे</t>
  </si>
  <si>
    <t>सहायक प्राद्यापक</t>
  </si>
  <si>
    <t>कला, वाणिज्य आणि विज्ञान महाविद्यालय, कोवाड,</t>
  </si>
  <si>
    <t>kondibashindemphil@gmail.com</t>
  </si>
  <si>
    <t>Shinde Kondiba Sidram</t>
  </si>
  <si>
    <t>Dahiwadi college Dahiwadi</t>
  </si>
  <si>
    <t>how to create google class room
 functions of google classroom</t>
  </si>
  <si>
    <t>Mokshada Mandar Naik</t>
  </si>
  <si>
    <t>asst pro</t>
  </si>
  <si>
    <t>Anandniketan,college,anandwan warora</t>
  </si>
  <si>
    <t>Use of Google for effective learning</t>
  </si>
  <si>
    <t>Marathi language importance</t>
  </si>
  <si>
    <t>satisfied</t>
  </si>
  <si>
    <t>Dr Sarala Gore</t>
  </si>
  <si>
    <t>Asso proff</t>
  </si>
  <si>
    <t>Vpms arts sci com college kannad</t>
  </si>
  <si>
    <t>।।</t>
  </si>
  <si>
    <t>Time Management and resource person very best .</t>
  </si>
  <si>
    <t>Any Subject for related ICT teaching methods.</t>
  </si>
  <si>
    <t>Create to quize Google forms</t>
  </si>
  <si>
    <t>Any e content Development</t>
  </si>
  <si>
    <t>Global class room</t>
  </si>
  <si>
    <t>10 Out of 10</t>
  </si>
  <si>
    <t>Bhusawal Art's, Science and P. O. Nahata Commerce college, Bhusawal.</t>
  </si>
  <si>
    <t>ऑनलाइन शिक्षणाचे चे फायदे आणि तोटे</t>
  </si>
  <si>
    <t>Effective Use of Google Classroom and E content makings</t>
  </si>
  <si>
    <t>Educational Video Editing</t>
  </si>
  <si>
    <t>keeping Attendance, assignment</t>
  </si>
  <si>
    <t>राजेंद्र रुपचंद मेश्राम</t>
  </si>
  <si>
    <t>Ashok Moharkar Arts &amp; Commerce College,Adyal</t>
  </si>
  <si>
    <t>mayurivikasmodak26@gmail.com</t>
  </si>
  <si>
    <t>Expert advice and points is very strong..</t>
  </si>
  <si>
    <t>Mayuri vikas modak</t>
  </si>
  <si>
    <t>Pri. Arunrao kalode college</t>
  </si>
  <si>
    <t>I will part of this</t>
  </si>
  <si>
    <t>Good knowledge and skills development</t>
  </si>
  <si>
    <t>Dr.</t>
  </si>
  <si>
    <t>Dr.. Hiralal Ramdas Chaudhari</t>
  </si>
  <si>
    <t>Hiralal Soma Patil</t>
  </si>
  <si>
    <t>Examination</t>
  </si>
  <si>
    <t>kadamdm96@gmail.com</t>
  </si>
  <si>
    <t>Learn about new way to teach
 How Google classroom provide the easy platform</t>
  </si>
  <si>
    <t>Mr.Dhiraj Madhav Kadam</t>
  </si>
  <si>
    <t>College of Agriculture, Latur</t>
  </si>
  <si>
    <t>Google Meet</t>
  </si>
  <si>
    <t>Google classroom use for teaching . connect and presentation for students</t>
  </si>
  <si>
    <t>Arts and Science College Nachangaon-Pulgaon,dist Wardha</t>
  </si>
  <si>
    <t>Workshop</t>
  </si>
  <si>
    <t>Dr Nagnath Pralahad Bansode</t>
  </si>
  <si>
    <t>NSVM ,Murum</t>
  </si>
  <si>
    <t>Prof (Dr) Anita Parbhatrao Khandagale</t>
  </si>
  <si>
    <t>Ass. prof</t>
  </si>
  <si>
    <t>Arts &amp; comeres college, kadepur. Tal-Kadegav, Dist-Sangli</t>
  </si>
  <si>
    <t>Attendance list, questionnaires</t>
  </si>
  <si>
    <t>RAJEÑDRA RUPCHAND MESHRAM</t>
  </si>
  <si>
    <t>Ashok Moharkar Arts Commerce College Adyal</t>
  </si>
  <si>
    <t>On education</t>
  </si>
  <si>
    <t>kisanpawar1964@gmail.com</t>
  </si>
  <si>
    <t>गुगलने आँनलागन अध्यापन सुलभ होते .गुगलमुळे अध्यापनात काटेकोपणा येतो व अध्यापन प्रभावी होते.</t>
  </si>
  <si>
    <t>डॉ. किसन कर्णासाहेब पवार</t>
  </si>
  <si>
    <t>उमा महाविद्यालय पंढरपूर</t>
  </si>
  <si>
    <t>आँँनलाइन अभ्यासपध्दती</t>
  </si>
  <si>
    <t>rajanilubgase62@gmail.com</t>
  </si>
  <si>
    <t>1)Easy to reach every one
 2)It is very important for digital education system.</t>
  </si>
  <si>
    <t>Dr Lungase Rajani N</t>
  </si>
  <si>
    <t>SPDMcollegeShirpur</t>
  </si>
  <si>
    <t>Next part of syllabus</t>
  </si>
  <si>
    <t>Learn to Google classroom ...</t>
  </si>
  <si>
    <t>Arts,Commerce and Science College Maregaon Tq.Maregaon Dist.Yavatmal</t>
  </si>
  <si>
    <t>Laguage and literature</t>
  </si>
  <si>
    <t>vidya.kamble65@gmail.com</t>
  </si>
  <si>
    <t>अतिशय महत्त्वपूर्ण माहिती आजच्या संपूर्ण सत्रातून मिळालेली आहे आयोजकांचे हार्दिक अभिनंदन</t>
  </si>
  <si>
    <t>Dr. Vidyadevi Manohar Kamble</t>
  </si>
  <si>
    <t>G. K. Joshi (Night) Commerce College, Latur</t>
  </si>
  <si>
    <t>Google class room cha अध्यापनात कसा वापर करता येईल</t>
  </si>
  <si>
    <t>Dhandai Art's and Science College ,Amalner ,Dist -Jalgaon (ms)</t>
  </si>
  <si>
    <t>महिला सबलीकरण</t>
  </si>
  <si>
    <t>Assignment , Points</t>
  </si>
  <si>
    <t>EMRS BORGAON/BA TA.DEORI DIS.GONDIA</t>
  </si>
  <si>
    <t>EDUCATIONALYOU TUBELINK &amp; VIDEO MAKING</t>
  </si>
  <si>
    <t>very useful for teaching and students</t>
  </si>
  <si>
    <t>Dr.Game Bhausaheb Vitthalrao</t>
  </si>
  <si>
    <t>MGV,s Arts and Commerce College Yeola District Nashik</t>
  </si>
  <si>
    <t>___</t>
  </si>
  <si>
    <t>Upload study material &amp; student attendance</t>
  </si>
  <si>
    <t>DMWPWS College</t>
  </si>
  <si>
    <t>Google Certificate</t>
  </si>
  <si>
    <t>गुगल क्लास रूम वर शिकवणे सोपे आहे.गुगल क्लास रूम मध्ये अनेकांना सहभागी होता येते.</t>
  </si>
  <si>
    <t>Ad.B.D. Hambarde mahaviddyaly Ashti Dist Beed</t>
  </si>
  <si>
    <t>2nd</t>
  </si>
  <si>
    <t>इस सत्र में बहुत अच्छी ज्ञानवर्धक जानकारी मिली.</t>
  </si>
  <si>
    <t>Asst. Prof</t>
  </si>
  <si>
    <t>Deshbhakt Anandrao Balwantrao Naik arts and science College Chikhali tal -shirala ,Dist -sangli.</t>
  </si>
  <si>
    <t>Use of Google meet .</t>
  </si>
  <si>
    <t>Good session abt google classrom easy to use and give assignment and evaluation is easy</t>
  </si>
  <si>
    <t>Other digita platform</t>
  </si>
  <si>
    <t>ऑनलाईन क्लास कसा कंडक्ट करायचा</t>
  </si>
  <si>
    <t>PROF. JYOTSNA KASHINATH PIMPARE</t>
  </si>
  <si>
    <t>Arts ,Commerce and Science college, Taloda Dist. Nandurbar</t>
  </si>
  <si>
    <t>more information regarding online classes</t>
  </si>
  <si>
    <t>Attend class room ,p p t focus , present students reply</t>
  </si>
  <si>
    <t>how to conduct google classroom</t>
  </si>
  <si>
    <t>PROF.JYOTSNA KASHINATH PIMPARE</t>
  </si>
  <si>
    <t>Arts' Commerce and Science college Taloda dist. Nandurbar</t>
  </si>
  <si>
    <t>Marathi typing , how to approach to the student</t>
  </si>
  <si>
    <t>Student joining , PPT , present students remarz, translation file</t>
  </si>
  <si>
    <t>Transaction , feedback students reply, certificate etc</t>
  </si>
  <si>
    <t>Arts and Science College Nachangaon-pulgaon,dist Wardha</t>
  </si>
  <si>
    <t>Useful Information, Nice Presentation</t>
  </si>
  <si>
    <t>Mahila Mahavidhyalaya Gadchiroli</t>
  </si>
  <si>
    <t>As Your Wish</t>
  </si>
  <si>
    <t>Webinar Dt.21/07/2020 Title of The Webinar- PHYSICAL FITNESS AND MENTAL HEALTH DURING COVID-19</t>
  </si>
  <si>
    <t>ashu.mpharm2007@gmail.com</t>
  </si>
  <si>
    <t>Dr. Sinha Ashutosh Kumar</t>
  </si>
  <si>
    <t>Bharat Pharmaceutical Technology</t>
  </si>
  <si>
    <t>manjubashinij82@gmail.com</t>
  </si>
  <si>
    <t>Awareness</t>
  </si>
  <si>
    <t>Dr. J. MANJU BASHINI</t>
  </si>
  <si>
    <t>LOGANATHA NARAYANASAMY GOVERNMENT COLLEGE PONNERI</t>
  </si>
  <si>
    <t>Oncology</t>
  </si>
  <si>
    <t>parveen201399@gmail.com</t>
  </si>
  <si>
    <t>PRAVIN KUMAR</t>
  </si>
  <si>
    <t>GURUKUL KANGRI UNIVERSITY HARIDWAR</t>
  </si>
  <si>
    <t>Physical education activity</t>
  </si>
  <si>
    <t>eswari.sarav@gmail.com</t>
  </si>
  <si>
    <t>Strengthen the mental health</t>
  </si>
  <si>
    <t>M.Eswari</t>
  </si>
  <si>
    <t>Research Associate</t>
  </si>
  <si>
    <t>The Gandhigram Rural Institute-DTBU</t>
  </si>
  <si>
    <t>Stress management for children</t>
  </si>
  <si>
    <t>leena201977@gmail.com</t>
  </si>
  <si>
    <t>Diet for athlets chart and thakre madam's session are wonderful</t>
  </si>
  <si>
    <t>Dr. Leena Manish Chaudhary</t>
  </si>
  <si>
    <t>yoga</t>
  </si>
  <si>
    <t>santoshkahane7374@gmail.com</t>
  </si>
  <si>
    <t>Fitness and mental health</t>
  </si>
  <si>
    <t>SANTOSH BHAU KAHANE</t>
  </si>
  <si>
    <t>Physical Education teacher</t>
  </si>
  <si>
    <t>GAET COUNSELLING CENTRE</t>
  </si>
  <si>
    <t>After covid 19 games</t>
  </si>
  <si>
    <t>raysanita@gmail.com</t>
  </si>
  <si>
    <t>Physical fitness is related to mental health conditions. Stress Management is effective for good mental Health.</t>
  </si>
  <si>
    <t>Sanita Ray</t>
  </si>
  <si>
    <t>District IED Coordinator</t>
  </si>
  <si>
    <t>Samagra Shiksha Mission, Kolkata</t>
  </si>
  <si>
    <t>Inclusive Education</t>
  </si>
  <si>
    <t>kharat.deepak24@gmail.com</t>
  </si>
  <si>
    <t>Protect among the covid n boost up immunity power</t>
  </si>
  <si>
    <t>Deepak Kharat</t>
  </si>
  <si>
    <t>B k birla public school Kalyan</t>
  </si>
  <si>
    <t>Boost up immunity power</t>
  </si>
  <si>
    <t>saifinnn2131@gmail.com</t>
  </si>
  <si>
    <t>If you are not psychology fit inside so you are not a physical fit</t>
  </si>
  <si>
    <t>MOHD NAZIR SAIFI</t>
  </si>
  <si>
    <t>PHYSICAL EDUCATION TEACHER</t>
  </si>
  <si>
    <t>BALWANTRAY MEHTA VIDYA BHAWAN ASMA G-K-2 NEW DELHI</t>
  </si>
  <si>
    <t>For ruler girls</t>
  </si>
  <si>
    <t>ds_excel07@outlook.com</t>
  </si>
  <si>
    <t>Nutrition ,</t>
  </si>
  <si>
    <t>Mr. Digpal Singh</t>
  </si>
  <si>
    <t>Physical Education Teacher</t>
  </si>
  <si>
    <t>Directorate of education, Delhi</t>
  </si>
  <si>
    <t>Women safety</t>
  </si>
  <si>
    <t>veeralakshmi.k10@gamil.com</t>
  </si>
  <si>
    <t>Very impressive</t>
  </si>
  <si>
    <t>K.veera lakshmi</t>
  </si>
  <si>
    <t>S.k.r.college for women</t>
  </si>
  <si>
    <t>PPT presentation</t>
  </si>
  <si>
    <t>Health, exercise</t>
  </si>
  <si>
    <t>pvsganeshsubramani@gmail.com</t>
  </si>
  <si>
    <t>Maintenance of health, Maintenance of mind</t>
  </si>
  <si>
    <t>DR PVS GANESH SUBRAMANI</t>
  </si>
  <si>
    <t>PG Teacher in Commerce</t>
  </si>
  <si>
    <t>Bharani Park Matric Hr Sec school, Karur 639006</t>
  </si>
  <si>
    <t>How to Control Anger</t>
  </si>
  <si>
    <t>vvdiware@gmail.com</t>
  </si>
  <si>
    <t>Very informative session''''; best diet plan</t>
  </si>
  <si>
    <t>Mrs Vandana Vijay Diware</t>
  </si>
  <si>
    <t>S.A. Commerce and Science College Akola</t>
  </si>
  <si>
    <t>Exercises for daily</t>
  </si>
  <si>
    <t>harmeshbhatia07@gmail.com</t>
  </si>
  <si>
    <t>Knowledge.information.motivation</t>
  </si>
  <si>
    <t>HARMESH LAL BHTOA</t>
  </si>
  <si>
    <t>S.B.H.S.M.Khalsa College of Education,Mahilpur ( Hoshiarpur)</t>
  </si>
  <si>
    <t>Emotional intelligence</t>
  </si>
  <si>
    <t>Profpatilrs.1962@gmail.com</t>
  </si>
  <si>
    <t>Diets and exercise</t>
  </si>
  <si>
    <t>Ramesh sudam patil</t>
  </si>
  <si>
    <t>Assitt prof</t>
  </si>
  <si>
    <t>Arts commerce college Akkalkuwa</t>
  </si>
  <si>
    <t>sagar.navale25@gmail.com</t>
  </si>
  <si>
    <t>Diet follow and yoga information</t>
  </si>
  <si>
    <t>Sagar Devendranath Navale</t>
  </si>
  <si>
    <t>PE teacher</t>
  </si>
  <si>
    <t>VPMS Lohegaon Pune</t>
  </si>
  <si>
    <t>Immunity</t>
  </si>
  <si>
    <t>nirmala.singh567@gmail.com</t>
  </si>
  <si>
    <t>1-why Physical Fitness important for us
 2-Mental health</t>
  </si>
  <si>
    <t>Dr.Pankaj Ramsurat Chaudhary</t>
  </si>
  <si>
    <t>Director of Physical Education</t>
  </si>
  <si>
    <t>Mohsinbhai Zaweri Mahavidhyalya Desaiganj wadsa Gadchiroli Maharastra</t>
  </si>
  <si>
    <t>Sorry</t>
  </si>
  <si>
    <t>Time Management &amp;Topic</t>
  </si>
  <si>
    <t>Need of Vitamins to human body</t>
  </si>
  <si>
    <t>kmsramya@gmail.com</t>
  </si>
  <si>
    <t>ho w to maintain our body fitness,how to candle mental pressure</t>
  </si>
  <si>
    <t>K.MOHANASUNDARAM</t>
  </si>
  <si>
    <t>Nandha Arts and Science College,Erode</t>
  </si>
  <si>
    <t>e content</t>
  </si>
  <si>
    <t>mundareeta073@gmail.com</t>
  </si>
  <si>
    <t>How to be alert, how to be safe</t>
  </si>
  <si>
    <t>Reeta Munda</t>
  </si>
  <si>
    <t>Don Bosco College Golaghat.</t>
  </si>
  <si>
    <t>How to be free from covid19</t>
  </si>
  <si>
    <t>sadhana23nov@gmail.com</t>
  </si>
  <si>
    <t>Proper nutrition and how to keep ourselves healthy. Good information about good and bad cholestrol .</t>
  </si>
  <si>
    <t>Dr. Sadhana Chaturvedi</t>
  </si>
  <si>
    <t>D.A-V. College , Kanpur.</t>
  </si>
  <si>
    <t>Leenakamble11@gmail.com</t>
  </si>
  <si>
    <t>Protect among covid n boost up immunity power</t>
  </si>
  <si>
    <t>Leena kamble</t>
  </si>
  <si>
    <t>Covid protect</t>
  </si>
  <si>
    <t>rajputpankaj925@gmail.com</t>
  </si>
  <si>
    <t>Physical awareness</t>
  </si>
  <si>
    <t>Pankaj Pawankumar Rajput</t>
  </si>
  <si>
    <t>PET</t>
  </si>
  <si>
    <t>Systel English Medium School,Dhule</t>
  </si>
  <si>
    <t>Physical activity</t>
  </si>
  <si>
    <t>pkumaran2020@gmail.com</t>
  </si>
  <si>
    <t>All the session very nice Excellent</t>
  </si>
  <si>
    <t>Dr.P.Kumaran</t>
  </si>
  <si>
    <t>C Abdul Hakeem College Melvisharam</t>
  </si>
  <si>
    <t>tvennila1982@gmail.com</t>
  </si>
  <si>
    <t>Nice, useful</t>
  </si>
  <si>
    <t>T. VENNILA</t>
  </si>
  <si>
    <t>Kandaswami kandar's College</t>
  </si>
  <si>
    <t>balraj.nitin545@gmail.com</t>
  </si>
  <si>
    <t>Physical Fitness. 
 Mentally how to remain fit.</t>
  </si>
  <si>
    <t>Mr. LAWRENCE ANTHONY BALRAJ</t>
  </si>
  <si>
    <t>Shriram Academy CBSE School, Shrirampur</t>
  </si>
  <si>
    <t>Fitness</t>
  </si>
  <si>
    <t>mvelmurugan085@gmail.com</t>
  </si>
  <si>
    <t>Yoga and physical fitness</t>
  </si>
  <si>
    <t>Dr.M.VELMURUGAN</t>
  </si>
  <si>
    <t>Arumugam Pillai Seethai Ammal College</t>
  </si>
  <si>
    <t>madasamy2009@gmail.com</t>
  </si>
  <si>
    <t>Dr. S. MADASAMY</t>
  </si>
  <si>
    <t>M. R. Government Arts College, Mannargudi - 614001</t>
  </si>
  <si>
    <t>traptishukla593@gmail.com</t>
  </si>
  <si>
    <t>informative nd useful session</t>
  </si>
  <si>
    <t>Trapti Shukla</t>
  </si>
  <si>
    <t>astt. professor</t>
  </si>
  <si>
    <t>sam college bhopal</t>
  </si>
  <si>
    <t>how to fight corona virus...</t>
  </si>
  <si>
    <t>Dr .Vijay kautikrao Desale</t>
  </si>
  <si>
    <t>Smt.V.U Patil.Art and Late Dr.B S Desale Science College Sakri.</t>
  </si>
  <si>
    <t>dadabarde80@gmail.com</t>
  </si>
  <si>
    <t>Good information to fight with corona &amp; How to build our physical fitness</t>
  </si>
  <si>
    <t>Barde Dadasaheb Machhindra</t>
  </si>
  <si>
    <t>Sports Teacher</t>
  </si>
  <si>
    <t>Vidya Pratishthans Indapur English Medium school CBSE</t>
  </si>
  <si>
    <t>Concentration of students</t>
  </si>
  <si>
    <t>The webinar topic is very relevant during covid 19 it helps people lot</t>
  </si>
  <si>
    <t>KLE'S J.T.COLLEGE, GADAG.</t>
  </si>
  <si>
    <t>Impact of covid on the higher education</t>
  </si>
  <si>
    <t>hitesh6867@gmail.com</t>
  </si>
  <si>
    <t>Balance diet and physical mental health</t>
  </si>
  <si>
    <t>HiteshPatel</t>
  </si>
  <si>
    <t>Ex student</t>
  </si>
  <si>
    <t>Department of business administration APS University Rewa Madyapardesh</t>
  </si>
  <si>
    <t>Diet plan of suger patient</t>
  </si>
  <si>
    <t>To be mentally and physically fit</t>
  </si>
  <si>
    <t>Smt.V.U.Patil Arts and Late Dr.B.S.Desale Science College, Sakri.Dist Dhule</t>
  </si>
  <si>
    <t>Physical hygiene</t>
  </si>
  <si>
    <t>dusmantadavvis@gmail.com</t>
  </si>
  <si>
    <t>Regular exercise and balance diet</t>
  </si>
  <si>
    <t>Dusmanta Majhi</t>
  </si>
  <si>
    <t>DAV VEDANTA international school Lanjigarh</t>
  </si>
  <si>
    <t>sumathyganesh11@gmail.com</t>
  </si>
  <si>
    <t>Valuable Session</t>
  </si>
  <si>
    <t>Dr.R.SUMATHY</t>
  </si>
  <si>
    <t>Assistant Professor of History</t>
  </si>
  <si>
    <t>Vellalar College for Women(Autonomous),Thindal,Erode -638012</t>
  </si>
  <si>
    <t>santoshaswar75@gmail.com</t>
  </si>
  <si>
    <t>Good guidence physical and mental balance by dr Anjali thakre madam and Dr d k sir guidence about balance diet</t>
  </si>
  <si>
    <t>SANTOSH DASHARATH ASWAR</t>
  </si>
  <si>
    <t>Sports teacher and Athletics coach</t>
  </si>
  <si>
    <t>D A V PUBLIC SCHOOL AIROLI NAVIMUMB MAHARASHTRA</t>
  </si>
  <si>
    <t>Sports training</t>
  </si>
  <si>
    <t>Wellness&amp; Fitness</t>
  </si>
  <si>
    <t>dineshsarode05@gmail.com</t>
  </si>
  <si>
    <t>it is knowledgeable session. 
 Nice information.</t>
  </si>
  <si>
    <t>Dr.Dinesh Madhukar Sarode.</t>
  </si>
  <si>
    <t>Director Of Physical and Sports</t>
  </si>
  <si>
    <t>Vidya Pratishthan Art's Science and Commerce College Baramati</t>
  </si>
  <si>
    <t>Injury and physiotherapy</t>
  </si>
  <si>
    <t>sanjaykhalatkar@gmail.com</t>
  </si>
  <si>
    <t>Yogasan, Pranayama, Physical Fitness</t>
  </si>
  <si>
    <t>DR.SANJAY KHALATKAR</t>
  </si>
  <si>
    <t>Santaji Mahavidyalaya</t>
  </si>
  <si>
    <t>Anatomy</t>
  </si>
  <si>
    <t>arkumavat1971@gmail.com</t>
  </si>
  <si>
    <t>Our Heart,our Mind &amp; our Health is say everything to us
 Positive thinking is most important in this situation</t>
  </si>
  <si>
    <t>Prof.Anil Ramlal Kumavat</t>
  </si>
  <si>
    <t>Director of Physical Education &amp; Sports</t>
  </si>
  <si>
    <t>Swami Muktanand College of Science,Yeola Dist-Nashik</t>
  </si>
  <si>
    <t>Diet Plan</t>
  </si>
  <si>
    <t>khannehal@rediffmail.com</t>
  </si>
  <si>
    <t>Make 10 people happy everyday by Dr Thakre Madams lecture
 Balance diet useful for athleet By Dr Dayananad Kamble</t>
  </si>
  <si>
    <t>Mr.Nehal Ahemad khan</t>
  </si>
  <si>
    <t>Director Of Sports</t>
  </si>
  <si>
    <t>K.S.P.Mandal's Shivaji Mahavidyalaya,Udgir</t>
  </si>
  <si>
    <t>Women's in Sports ,Eligibility rules Discussions</t>
  </si>
  <si>
    <t>sarmisthajuli@gmail.com</t>
  </si>
  <si>
    <t>HEALTH
 Mental health</t>
  </si>
  <si>
    <t>SARMISTHA PANDA</t>
  </si>
  <si>
    <t>GCPE BBSR</t>
  </si>
  <si>
    <t>HEALTH CARE in Covid-19 situation</t>
  </si>
  <si>
    <t>jr.nangal@gmail.com</t>
  </si>
  <si>
    <t>JASWINDER SINGH</t>
  </si>
  <si>
    <t>Doaba College Jalandhar</t>
  </si>
  <si>
    <t>/</t>
  </si>
  <si>
    <t>I learnt how to keep my mind and body fit.</t>
  </si>
  <si>
    <t>Mental well being</t>
  </si>
  <si>
    <t>dhotrebabulal@gmail.com</t>
  </si>
  <si>
    <t>Dr. Babulal Sadashiv Dhotre</t>
  </si>
  <si>
    <t>H. B. T. Art's And Commerce College Nagpur</t>
  </si>
  <si>
    <t>Mental and Health fitness</t>
  </si>
  <si>
    <t>tulsipanchal1309@gmail.com</t>
  </si>
  <si>
    <t>Tulsi Pankaj Rajput</t>
  </si>
  <si>
    <t>Beautician</t>
  </si>
  <si>
    <t>Suwarna Beauty Parlour Dhule</t>
  </si>
  <si>
    <t>umabayaskar@yahoo.co.in</t>
  </si>
  <si>
    <t>Be strong mentally and physically in this situation.</t>
  </si>
  <si>
    <t>UMA BHAGWAN BAYASKAR</t>
  </si>
  <si>
    <t>PE Teacher</t>
  </si>
  <si>
    <t>Maneckji Cooper Education Trust School</t>
  </si>
  <si>
    <t>Different types of Activities in this situation</t>
  </si>
  <si>
    <t>raman.sharma1976@gmail.com</t>
  </si>
  <si>
    <t>How we improve our health
 How can we improve Mental health in this Time</t>
  </si>
  <si>
    <t>RAMAN SHARMA</t>
  </si>
  <si>
    <t>PGT PHYSICAL EDUCATION</t>
  </si>
  <si>
    <t>MODERN VIDYA NIKETAN SCHOOL</t>
  </si>
  <si>
    <t>Health Nutrition</t>
  </si>
  <si>
    <t>digvijaysinh07@yahoo.co.in</t>
  </si>
  <si>
    <t>Our magical body</t>
  </si>
  <si>
    <t>Digvijaysinh Bharatsinh Solanki</t>
  </si>
  <si>
    <t>Adarsh Science college Radhanpur</t>
  </si>
  <si>
    <t>Fitness for Athletes</t>
  </si>
  <si>
    <t>susharunishu@gmail.com</t>
  </si>
  <si>
    <t>Dr. Session (how to handle current situation)
 Balance diet for athletic</t>
  </si>
  <si>
    <t>SUSHMA NILESH TIKAM</t>
  </si>
  <si>
    <t>P.E Teacher (HOD)</t>
  </si>
  <si>
    <t>B.K.Birla Public School Kalyan</t>
  </si>
  <si>
    <t>Mental stress</t>
  </si>
  <si>
    <t>anshurana4@gmail.com</t>
  </si>
  <si>
    <t>Piyush.Manohar.Rana</t>
  </si>
  <si>
    <t>BPCA COLLEGE OF PHYSICAL EDUCATION TEACHER</t>
  </si>
  <si>
    <t>Anti Doping</t>
  </si>
  <si>
    <t>yogagurugarima@gmail.com</t>
  </si>
  <si>
    <t>our boady our life partner</t>
  </si>
  <si>
    <t>Dr.Garima</t>
  </si>
  <si>
    <t>sahu ram swaroop mahila mahavidhyalaya bareilly</t>
  </si>
  <si>
    <t>wonder full session</t>
  </si>
  <si>
    <t>syedkadhar@gmail.com</t>
  </si>
  <si>
    <t>Entire session was wonderful.</t>
  </si>
  <si>
    <t>Dr Syed Kadhar G</t>
  </si>
  <si>
    <t>Akshara PU &amp; Degree College</t>
  </si>
  <si>
    <t>munuswamy284@gmail.com</t>
  </si>
  <si>
    <t>Fitness, Mental freeness</t>
  </si>
  <si>
    <t>Dr. A. Munuswamy</t>
  </si>
  <si>
    <t>Guest Faculty, Department of History</t>
  </si>
  <si>
    <t>Loganatha Narayanasamy Government College, Ponneri, Thiruvallur District, 601204</t>
  </si>
  <si>
    <t>Impact on the Agriculture Covid-19</t>
  </si>
  <si>
    <t>drdhanabal2014@gmail.com</t>
  </si>
  <si>
    <t>Dr.R.DHANABAL</t>
  </si>
  <si>
    <t>Associate Professor of history</t>
  </si>
  <si>
    <t>Govt arts college for women Salem 8</t>
  </si>
  <si>
    <t>Very fine</t>
  </si>
  <si>
    <t>sheelaedward897@gmail.com</t>
  </si>
  <si>
    <t>Physical and mental strength</t>
  </si>
  <si>
    <t>Dr. G. Sheela Edward</t>
  </si>
  <si>
    <t>Asst. Prof.of history</t>
  </si>
  <si>
    <t>TBML college, porayar</t>
  </si>
  <si>
    <t>Any pure history topic</t>
  </si>
  <si>
    <t>deepikarupwane1582@gmail.com</t>
  </si>
  <si>
    <t>Physical fitness mental fitness importance
 Information about carona
 Healthy living</t>
  </si>
  <si>
    <t>DEEPIKA DNYANESHWAR RUPWANE</t>
  </si>
  <si>
    <t>VASANT VIHAR HIGH SCHOOL THANE</t>
  </si>
  <si>
    <t>Diet for school children</t>
  </si>
  <si>
    <t>sports.karad@podar.org</t>
  </si>
  <si>
    <t>Good health , Mental health</t>
  </si>
  <si>
    <t>Amol Ashok Palekar</t>
  </si>
  <si>
    <t>PIS karad</t>
  </si>
  <si>
    <t>HOW can we improve our health
 HOW can we improve our Mental health in this Time period.</t>
  </si>
  <si>
    <t>Sports Nutrition</t>
  </si>
  <si>
    <t>amolahire4402@gmail.com</t>
  </si>
  <si>
    <t>All session are very excellent</t>
  </si>
  <si>
    <t>Mr. Amol Khandu Ahire</t>
  </si>
  <si>
    <t>Physical Director</t>
  </si>
  <si>
    <t>R.C.Patel Pharmacy College Shirpur</t>
  </si>
  <si>
    <t>Physical education and in future problem create new jobs</t>
  </si>
  <si>
    <t>sukumar.mandal5@gmail.com</t>
  </si>
  <si>
    <t>Help for depression and anxiety. Increased self-esteem and self-confidence. Thank you very much to all the respected speakers, organizers, and whole team. All the presentations are very nice and wonderful. This is very useful and informative.</t>
  </si>
  <si>
    <t>Dr. Sukumar Mandal</t>
  </si>
  <si>
    <t>The University of Burdwan</t>
  </si>
  <si>
    <t>e-learning</t>
  </si>
  <si>
    <t>Neel Pankaj Rajput</t>
  </si>
  <si>
    <t>Saraswati Vidya Niketan Dhule</t>
  </si>
  <si>
    <t>m.p.nagrale@gmail.com</t>
  </si>
  <si>
    <t>1.Physical Fitness 
 2.Mental Health</t>
  </si>
  <si>
    <t>Mahendra Pandurang Nagrale</t>
  </si>
  <si>
    <t>Director Of Physical Education</t>
  </si>
  <si>
    <t>Late.M.D.Sisode Arts &amp;Commerce College, Nardana</t>
  </si>
  <si>
    <t>Physical Education</t>
  </si>
  <si>
    <t>vijayalakshmiph.d78@gmail.com</t>
  </si>
  <si>
    <t>Improve my the physical fitness and mental health</t>
  </si>
  <si>
    <t>Dr.B.VIJAYALAKSHMI</t>
  </si>
  <si>
    <t>ASSISTANT PROFESSOR OF HISTORY</t>
  </si>
  <si>
    <t>KHADIR MOHIDEEN COLLEGE, ADIRAMPATTINAM</t>
  </si>
  <si>
    <t>Problems facing by the women during the covid 19.</t>
  </si>
  <si>
    <t>drrsureshkumar1983@gmail.com</t>
  </si>
  <si>
    <t>Dr.R.Sureshkumar</t>
  </si>
  <si>
    <t>Thiru A.Govindasamy Govt Arts College, Tindivanam</t>
  </si>
  <si>
    <t>abrarwanie@gmail.com</t>
  </si>
  <si>
    <t>I learner about benefits of..
 Protein, fibre,vitamins</t>
  </si>
  <si>
    <t>ABRAR AHMAD WANI</t>
  </si>
  <si>
    <t>Aligarh Muslim University</t>
  </si>
  <si>
    <t>About Malnutrition</t>
  </si>
  <si>
    <t>Mental and Health Fitness Management</t>
  </si>
  <si>
    <t>edutsavsportz@gmail.com</t>
  </si>
  <si>
    <t>Finer Nuances of the Topics were mentioned in detail and excellent explanation done by the Subject Expert</t>
  </si>
  <si>
    <t>Dr. EDGAR MACKENZIE</t>
  </si>
  <si>
    <t>St. FRANCIS DE SALES COLLEGE, NAGPUR</t>
  </si>
  <si>
    <t>RELATIVITY OF SPORTSPERSON IN RESPECT TO COVID 19</t>
  </si>
  <si>
    <t>rifatwaheed20@gmail.com</t>
  </si>
  <si>
    <t>Everything discussed in today's session was very informative. The session was fruitful and interesting. Each point i learnt today was valuable. The diet plan discussed in the session will prove to be useful for me. The other main point that i learnt todayis how to take care of our mental health.</t>
  </si>
  <si>
    <t>Rifat Waheed</t>
  </si>
  <si>
    <t>Student, Rehabilitation Psychologist</t>
  </si>
  <si>
    <t>Composite Regional Center Srinagar, J&amp;K, Department of Empowerment of Persons with Disabilities, Ministry of Social Justice &amp; Empowerment (Affiliated with University of Kashmir and RCI)</t>
  </si>
  <si>
    <t>Managing BPAD</t>
  </si>
  <si>
    <t>shiva8844@gmail.com</t>
  </si>
  <si>
    <t>Very nice information about physical fitness &amp; players DIET very nice useful information</t>
  </si>
  <si>
    <t>Dr.SHIVANAND SHARANAPPA TORAVI</t>
  </si>
  <si>
    <t>Director of physical Education</t>
  </si>
  <si>
    <t>Santosh Bhimrao Patil Arts Commerece &amp; Science College Mandrup</t>
  </si>
  <si>
    <t>Dr. session how to handle current situation
 Balance diet for athletic</t>
  </si>
  <si>
    <t>P.E.Teacher (HOD)</t>
  </si>
  <si>
    <t>Samruddhi Sandip Gorane</t>
  </si>
  <si>
    <t>lingappank15685@gmail.com</t>
  </si>
  <si>
    <t>Communication skills
 Related topic clearly explain</t>
  </si>
  <si>
    <t>Dr K LINGAPPAN</t>
  </si>
  <si>
    <t>Sir Theagaraya College</t>
  </si>
  <si>
    <t>Want History</t>
  </si>
  <si>
    <t>Khushi Sandip Gorane</t>
  </si>
  <si>
    <t>d.pandey1286@gmail.com</t>
  </si>
  <si>
    <t>Usefulness of Yoga in our life.
 Important of balance diet in human.</t>
  </si>
  <si>
    <t>Dr. Deepak Pandey</t>
  </si>
  <si>
    <t>Director of physical education &amp; sports</t>
  </si>
  <si>
    <t>Khasdar Govindrao Adik Law college Shrirampur, Ahmednagar, MS</t>
  </si>
  <si>
    <t>Artificial entligent in the field of sports.</t>
  </si>
  <si>
    <t>sisoderajendra2312@gmail.com</t>
  </si>
  <si>
    <t>Fitness very important</t>
  </si>
  <si>
    <t>Rajendra Bhalchandra Sisode</t>
  </si>
  <si>
    <t>Smt.P.B.Bagal Arts and commerce college Dondaicha district dhule</t>
  </si>
  <si>
    <t>drsheeba76@gmail.com</t>
  </si>
  <si>
    <t>Physical Fitness and Mental health</t>
  </si>
  <si>
    <t>Dr B SHEEBA KUMARI</t>
  </si>
  <si>
    <t>S T Hindu College Nagercoil</t>
  </si>
  <si>
    <t>Psychological counseling</t>
  </si>
  <si>
    <t>savitasavi@gmail.com</t>
  </si>
  <si>
    <t>Great session</t>
  </si>
  <si>
    <t>Savita</t>
  </si>
  <si>
    <t>S. B. H. S. M. Khalsa college of education mahilpur</t>
  </si>
  <si>
    <t>avrp@pec.edu</t>
  </si>
  <si>
    <t>Exercises and positive thoughts</t>
  </si>
  <si>
    <t>Dr. A. V. RAVIPRAKASH</t>
  </si>
  <si>
    <t>Professor (Mechanical Engineering)</t>
  </si>
  <si>
    <t>Pondicherry Engineering College, Puducherry</t>
  </si>
  <si>
    <t>Any similar topic</t>
  </si>
  <si>
    <t>Sandip Ramesh Gorane</t>
  </si>
  <si>
    <t>Government Technical Institute Dhule</t>
  </si>
  <si>
    <t>rohitvijaypatil@gmail.com</t>
  </si>
  <si>
    <t>In this pandemic situation, only physical fitness can maintain positivity within our mind and body</t>
  </si>
  <si>
    <t>Dr Rohit Vijay Patil</t>
  </si>
  <si>
    <t>The Director of Physical Education and Sports</t>
  </si>
  <si>
    <t>Mahavir Mahavidyalaya Kolhapur</t>
  </si>
  <si>
    <t>Improving fitness with limited space and equipment</t>
  </si>
  <si>
    <t>vishalbaskar91@gmail.com</t>
  </si>
  <si>
    <t>B.BASKAR</t>
  </si>
  <si>
    <t>DHANALAKSHMI SRINIVASAN ENGINEERING COLLEGE - PERAMBALUR</t>
  </si>
  <si>
    <t>Priyanka Sandip Gorane</t>
  </si>
  <si>
    <t>Prayag Hospital Dhule</t>
  </si>
  <si>
    <t>vasukianandh@gmail.com</t>
  </si>
  <si>
    <t>V.MUNIAMMAL M.A.,M.PHIL.,B.ED</t>
  </si>
  <si>
    <t>leelacu7@gmail.com</t>
  </si>
  <si>
    <t>Positive attitude and healthy diet</t>
  </si>
  <si>
    <t>A. LEELAVATHI</t>
  </si>
  <si>
    <t>B. Ed.</t>
  </si>
  <si>
    <t>Lady Willingdon Institute of Advanced study in Education</t>
  </si>
  <si>
    <t>Effective online tools for learning during lock down</t>
  </si>
  <si>
    <t>pardeshi.akshay133@gmail.comm</t>
  </si>
  <si>
    <t>Very informative session, details of bones, breathing exercises</t>
  </si>
  <si>
    <t>Pardeshi Akshaykumar Ashokkumar</t>
  </si>
  <si>
    <t>Dr. D. Y. Patil Public School</t>
  </si>
  <si>
    <t>Immunity system</t>
  </si>
  <si>
    <t>gogrinirali@gmail.com</t>
  </si>
  <si>
    <t>Diet planning &amp; test your fitness (check your sense of balance) these were the 2 things that I liked and were new to me</t>
  </si>
  <si>
    <t>Nirali Gogri</t>
  </si>
  <si>
    <t>College of Home Science Nirmala Niketan</t>
  </si>
  <si>
    <t>Mental Health and how to cope with it</t>
  </si>
  <si>
    <t>Bharat Sanjay Hallor</t>
  </si>
  <si>
    <t>St Ann's English School Dhule</t>
  </si>
  <si>
    <t>vidya.mailagir@birlaschoolkalyan.com</t>
  </si>
  <si>
    <t>Fitness is very important for mentaly and physicaly</t>
  </si>
  <si>
    <t>Vidya Pradeep Mailagir</t>
  </si>
  <si>
    <t>Physical education teacher</t>
  </si>
  <si>
    <t>Birla public school</t>
  </si>
  <si>
    <t>Any topic related physical teacher</t>
  </si>
  <si>
    <t>avinashrauthan@gmail.com</t>
  </si>
  <si>
    <t>It's was interesting or informative</t>
  </si>
  <si>
    <t>Avinash Singh Rauthan</t>
  </si>
  <si>
    <t>National college of physical education</t>
  </si>
  <si>
    <t>Our Heart our Mind &amp; Our Health is say everything to us.
 Positive thinking is most important in Our life.</t>
  </si>
  <si>
    <t>Director of Physical Education &amp; Sport</t>
  </si>
  <si>
    <t>skimothi80@gimail.com</t>
  </si>
  <si>
    <t>Physical fitness and balanced diet</t>
  </si>
  <si>
    <t>Sandeep</t>
  </si>
  <si>
    <t>Govt PG College Kotdwar</t>
  </si>
  <si>
    <t>Nutrition and immunity</t>
  </si>
  <si>
    <t>tawadevaibhav2@gmail.com</t>
  </si>
  <si>
    <t>1.How to maintain physical Health During Lockdown. 
 2.How to have Balance Diet.</t>
  </si>
  <si>
    <t>MAYA BHAGWAN TAWADE</t>
  </si>
  <si>
    <t>Pt teacher</t>
  </si>
  <si>
    <t>Rainbow English school</t>
  </si>
  <si>
    <t>1.Yoga and Meditation.
 2.physical Activities.</t>
  </si>
  <si>
    <t>dhavana23@gmail.com</t>
  </si>
  <si>
    <t>Physical fitness is important in our life
 Mental health important in our life</t>
  </si>
  <si>
    <t>Dr. Dhavan Anand Ambrushi</t>
  </si>
  <si>
    <t>Sangola College, Sangola</t>
  </si>
  <si>
    <t>Yoga for mental health</t>
  </si>
  <si>
    <t>SQ, EQ and AQ principles and more importance of mental wellbeing</t>
  </si>
  <si>
    <t>Diversity and Inclusion , Business Analytics</t>
  </si>
  <si>
    <t>myteacherenglish7@gmail.com</t>
  </si>
  <si>
    <t>Mr A ARUL VENDHAN</t>
  </si>
  <si>
    <t>ACADEMIC COORDINATOR</t>
  </si>
  <si>
    <t>THE KRISAR ACADEMY</t>
  </si>
  <si>
    <t>prakash.p809@gmail.com</t>
  </si>
  <si>
    <t>Our magical body, how to get fitness, releted to diets</t>
  </si>
  <si>
    <t>Prakash K Pagare</t>
  </si>
  <si>
    <t>KES' Shroff College</t>
  </si>
  <si>
    <t>How to avoid sports injury &amp; for athletes diets</t>
  </si>
  <si>
    <t>laxmanbhandebsk@gmail.com</t>
  </si>
  <si>
    <t>How to protect ourselves from the covid.</t>
  </si>
  <si>
    <t>Laxman Babu Bhande</t>
  </si>
  <si>
    <t>TGT(PET)</t>
  </si>
  <si>
    <t>B k Birla Public School Kalyan</t>
  </si>
  <si>
    <t>How to contact sports online lessons for the school students.</t>
  </si>
  <si>
    <t>Amazing or informative</t>
  </si>
  <si>
    <t>Mr. Avinash Singh Rauthan</t>
  </si>
  <si>
    <t>vivekveera315@gmail.com</t>
  </si>
  <si>
    <t>Nice and good do you best</t>
  </si>
  <si>
    <t>Mr G VIVEK</t>
  </si>
  <si>
    <t>DHARMAPURAM ADHINAM ART'S COLLEGE</t>
  </si>
  <si>
    <t>nsrsandeep85@gmail.com</t>
  </si>
  <si>
    <t>Ist point is how maintained metal hygiene and second one is during pandemic how to fit urself</t>
  </si>
  <si>
    <t>Ms SANDEEP</t>
  </si>
  <si>
    <t>SBHSM KHALSA COLLEGE OF EDUCATION MAHILPUR</t>
  </si>
  <si>
    <t>Overcome to stress</t>
  </si>
  <si>
    <t>Phiyical fiteness., mind calm, fitt</t>
  </si>
  <si>
    <t>Assistant proffessor</t>
  </si>
  <si>
    <t>Mind fitness</t>
  </si>
  <si>
    <t>hephzivictor@gmail.com</t>
  </si>
  <si>
    <t>How to be fit physically, How to be stong in mental health</t>
  </si>
  <si>
    <t>Dr. J.Hephzi</t>
  </si>
  <si>
    <t>Quaid-E-Millath Government College for Women</t>
  </si>
  <si>
    <t>How to be stable in all situations</t>
  </si>
  <si>
    <t>lalkumarac@gmail.com</t>
  </si>
  <si>
    <t>Dr. A. C. Lal Kumar</t>
  </si>
  <si>
    <t>GET BEd College Paradharami</t>
  </si>
  <si>
    <t>rmkadam.Judo@gmail.com</t>
  </si>
  <si>
    <t>Physical fitness and mental health</t>
  </si>
  <si>
    <t>Dr.Ravibhushan Manikrao Kadam</t>
  </si>
  <si>
    <t>B.B.Arts N.B.Commerce and B.P.Science College Digras District Yavatmal</t>
  </si>
  <si>
    <t>On CAS</t>
  </si>
  <si>
    <t>dhuriswati2609@gmail.com</t>
  </si>
  <si>
    <t>Take proper diet and exercise</t>
  </si>
  <si>
    <t>SWATI DHANANJAY DHURI</t>
  </si>
  <si>
    <t>PRT</t>
  </si>
  <si>
    <t>All Saints High School</t>
  </si>
  <si>
    <t>Very good session for everyone.wegot deep knowledge .</t>
  </si>
  <si>
    <t>TGT (PET)</t>
  </si>
  <si>
    <t>How to conduct online session.</t>
  </si>
  <si>
    <t>bhatiap231@gmail.com</t>
  </si>
  <si>
    <t>Excellent explanation, tips for maintenance of physical fitness</t>
  </si>
  <si>
    <t>Poonam Devi</t>
  </si>
  <si>
    <t>Guru Teg Bahadur Khalsa College of Education,Dasuya</t>
  </si>
  <si>
    <t>Tips for Eyesight improvements</t>
  </si>
  <si>
    <t>Important of physical And Mental Exercise, How to take proper meal</t>
  </si>
  <si>
    <t>Yoga Study</t>
  </si>
  <si>
    <t>kanchibathu@gmail.com</t>
  </si>
  <si>
    <t>Dr.R.V.PATHMANABAN</t>
  </si>
  <si>
    <t>Sri vidhayodhaya college of Education Villupuram</t>
  </si>
  <si>
    <t>sathyavelraj1996@gmail.com</t>
  </si>
  <si>
    <t>V.SATHYA</t>
  </si>
  <si>
    <t>Mphil</t>
  </si>
  <si>
    <t>Tamil university,thanjavur</t>
  </si>
  <si>
    <t>tunumukherjee13@gmail.com</t>
  </si>
  <si>
    <t>Physical fitness and mental health is very important for us ,</t>
  </si>
  <si>
    <t>DR TUNU RANI BERA</t>
  </si>
  <si>
    <t>Vivekananda College madhyamgram</t>
  </si>
  <si>
    <t>COVID 19 and Reflect of the youth</t>
  </si>
  <si>
    <t>vasugunda555@gmail.com</t>
  </si>
  <si>
    <t>Fitness and health</t>
  </si>
  <si>
    <t>Dr.GUNDA SRINIVAS</t>
  </si>
  <si>
    <t>HOD OF COMMERCE AND MANAGEMENT</t>
  </si>
  <si>
    <t>NSV DEGREE &amp; PG COLLEGES</t>
  </si>
  <si>
    <t>To grow our immunity is an important thing. We should concentrate our diet &amp; physical health in this pandemic situation.</t>
  </si>
  <si>
    <t>CHANDRAKANT NATHU GHARATE</t>
  </si>
  <si>
    <t>Karm A M Patil Arts Com &amp; Kai Annasaheb N K Patil Sci Sr College Pimpalner Tal Sakri Dist Dhule</t>
  </si>
  <si>
    <t>Topic should be on current situation. Thanks.</t>
  </si>
  <si>
    <t>G</t>
  </si>
  <si>
    <t>surjitrani512@gmail.com</t>
  </si>
  <si>
    <t>very informative session about physical fitness</t>
  </si>
  <si>
    <t>Surjit Kaur</t>
  </si>
  <si>
    <t>M.G.N.College Of Education jalandhar</t>
  </si>
  <si>
    <t>technology</t>
  </si>
  <si>
    <t>Protin vityamin</t>
  </si>
  <si>
    <t>Dr.T. Vennila</t>
  </si>
  <si>
    <t>shashanknikam2@gmail.com</t>
  </si>
  <si>
    <t>Dr shashank Ghanshyam Nikam</t>
  </si>
  <si>
    <t>Vidyabharti Mahavidyalaya Seloo</t>
  </si>
  <si>
    <t>dr.argac@gmail.com</t>
  </si>
  <si>
    <t>How to practice mentally to face da problems.</t>
  </si>
  <si>
    <t>DR.A.RENUKA</t>
  </si>
  <si>
    <t>ASSOCIATE PROFESSOR OF HISTORY</t>
  </si>
  <si>
    <t>GOVERNMENT ARTS COLLEGE FOR WOMEN SALEM.8</t>
  </si>
  <si>
    <t>Travel management</t>
  </si>
  <si>
    <t>indrajitbasu.cbse@gmail.com</t>
  </si>
  <si>
    <t>Fitness n keep meHealth properly</t>
  </si>
  <si>
    <t>Dr Indrajit Basu</t>
  </si>
  <si>
    <t>S k Porwal College , Kamptee</t>
  </si>
  <si>
    <t>sudha31313@gmail.com</t>
  </si>
  <si>
    <t>N. SUDHAKAR</t>
  </si>
  <si>
    <t>MEERA COLLEGE OF EDUCATION</t>
  </si>
  <si>
    <t>Digital class room</t>
  </si>
  <si>
    <t>drdeepaarivan@gmail.com</t>
  </si>
  <si>
    <t>Excellent . very informative and truthful</t>
  </si>
  <si>
    <t>DR.S.DEEPA RANI</t>
  </si>
  <si>
    <t>Ethiraj college for women Chennai</t>
  </si>
  <si>
    <t>nrprakash.edu@gmail.com</t>
  </si>
  <si>
    <t>Mental health problems, remedies</t>
  </si>
  <si>
    <t>Dr. N.R. Prakash</t>
  </si>
  <si>
    <t>Guest Lecturer in Education</t>
  </si>
  <si>
    <t>IASE Saidapet</t>
  </si>
  <si>
    <t>Brain and is functioning</t>
  </si>
  <si>
    <t>1)कोरोनाच्या काळात आपली शारीरिक क्षमता वाढवता येईल.2)ईतरांशी सकारात्मक राहीले तर समाजाचेच भले होईल.</t>
  </si>
  <si>
    <t>K. A. M. Patil Sr. College, Pimpalner Tal. Sakri, Dist. Dhule</t>
  </si>
  <si>
    <t>तोटल व 1ली ते एम. ए. एम.एस्सी. एम काॅम पर्यंत अभ्यासक्रमाचे विद्यार्थ्यांवरचा लोड कमी करता येईल का?</t>
  </si>
  <si>
    <t>nishisadaphule11121984@gmail.com</t>
  </si>
  <si>
    <t>Healthy lifestyle and propar fitness</t>
  </si>
  <si>
    <t>Nishikant Maroti Sadaphule</t>
  </si>
  <si>
    <t>Sports teacher</t>
  </si>
  <si>
    <t>Dayanand science college latur</t>
  </si>
  <si>
    <t>Doping</t>
  </si>
  <si>
    <t>nithiyakannan78@mail.com</t>
  </si>
  <si>
    <t>Very usefull session, i learn how to make better health in life.</t>
  </si>
  <si>
    <t>Mr. K. KANNAN</t>
  </si>
  <si>
    <t>GUEST LECTURER, DEPT OF HISTORY.</t>
  </si>
  <si>
    <t>LOGANATHA NARAYANASAMY GOVERNMENT COLLEGE, PONNERI, THIRUVALLUR (DT).</t>
  </si>
  <si>
    <t>E Learning topic</t>
  </si>
  <si>
    <t>Barath_bio@yahoo.co.in</t>
  </si>
  <si>
    <t>Jayabarath J</t>
  </si>
  <si>
    <t>Dhanalakshmai srinivasan institute for research and technology</t>
  </si>
  <si>
    <t>uvideshmukh@gmail.com</t>
  </si>
  <si>
    <t>Balance diet for athletes and body welness and fitness</t>
  </si>
  <si>
    <t>Praful .B. yashwantrao</t>
  </si>
  <si>
    <t>Pe teacher</t>
  </si>
  <si>
    <t>All stints high school bhiwandi</t>
  </si>
  <si>
    <t>Physical activity for fitness and balance diet</t>
  </si>
  <si>
    <t>kailasborase@gmail.com</t>
  </si>
  <si>
    <t>Consistency, Positive Thinking</t>
  </si>
  <si>
    <t>Dr. KAILAS GORAKH BORSE</t>
  </si>
  <si>
    <t>Director of Physical Education and Sports</t>
  </si>
  <si>
    <t>VWS'S ART'S COMMERCE AND SCIENCE COLLEGE DHULE</t>
  </si>
  <si>
    <t>Fitness for everyone</t>
  </si>
  <si>
    <t>kskwsonali@gmail.com</t>
  </si>
  <si>
    <t>Do exercise, don't sleep in afternoon</t>
  </si>
  <si>
    <t>Thakur Sonali madhav</t>
  </si>
  <si>
    <t>Kskw college</t>
  </si>
  <si>
    <t>Cancer</t>
  </si>
  <si>
    <t>kmohan085@gmail.com</t>
  </si>
  <si>
    <t>Dr.k.mohanasundaram</t>
  </si>
  <si>
    <t>Sri vinayaga college of education</t>
  </si>
  <si>
    <t>sulakhepriyanka@gmail.com</t>
  </si>
  <si>
    <t>Mental health during pandemic</t>
  </si>
  <si>
    <t>Dr.Priyanka P.Sulakhe</t>
  </si>
  <si>
    <t>N.J.S.P.Mandals , Adarsh college of Arts, Nijampur Jaitane</t>
  </si>
  <si>
    <t>Sanjaybbhavsar45@gmail.com</t>
  </si>
  <si>
    <t>Very Good Organization and Knowledgeble Resources Person</t>
  </si>
  <si>
    <t>Sanjay Bhavsar</t>
  </si>
  <si>
    <t>Director of physical Education and Sports</t>
  </si>
  <si>
    <t>Ranilxmibai Arts and Science College Parola</t>
  </si>
  <si>
    <t>General Sports Discussion</t>
  </si>
  <si>
    <t>adiluber211@gmail.com</t>
  </si>
  <si>
    <t>All session are complete with help of all students</t>
  </si>
  <si>
    <t>UBER ADIL</t>
  </si>
  <si>
    <t>P E T PHYSICAL EDUCATION</t>
  </si>
  <si>
    <t>DISTRICT HOCKEY ASSICATION SHIVPURI</t>
  </si>
  <si>
    <t>shaikhazheruddin9@gmail.com</t>
  </si>
  <si>
    <t>Roll of physical teacher and during this pendamic</t>
  </si>
  <si>
    <t>Azheruddin Mirasaheb Shaikh</t>
  </si>
  <si>
    <t>Army Public School Dighi</t>
  </si>
  <si>
    <t>Upcoming challenges in Physical education field</t>
  </si>
  <si>
    <t>sameerpagare16@gmail.com</t>
  </si>
  <si>
    <t>Excellent organise the webinar,and great session which gave us latest knowledge</t>
  </si>
  <si>
    <t>Dr.satyajit Bhagwanrao pagare</t>
  </si>
  <si>
    <t>Vasantrao naik mahavidyalaya,Aurangabad</t>
  </si>
  <si>
    <t>Latest topic,like PBES</t>
  </si>
  <si>
    <t>malkhambh@gmail.com</t>
  </si>
  <si>
    <t>Important of pranayam, Nutrition</t>
  </si>
  <si>
    <t>Bhupendra Ramdas Malpure</t>
  </si>
  <si>
    <t>J R City Jr College Dhule</t>
  </si>
  <si>
    <t>muthulakshmialwin@gmail.com</t>
  </si>
  <si>
    <t>Body fitness and health maintenance</t>
  </si>
  <si>
    <t>P.S.MUTHULAKSHMI</t>
  </si>
  <si>
    <t>A.P.C.Mahalaxmi college for women, Thoothukudi</t>
  </si>
  <si>
    <t>Child care</t>
  </si>
  <si>
    <t>adeshkumar790@gmail.com</t>
  </si>
  <si>
    <t>Related to players training, related to players calories</t>
  </si>
  <si>
    <t>ADESH KUMAR</t>
  </si>
  <si>
    <t>Delhi Public School Roorkee</t>
  </si>
  <si>
    <t>Sports Training</t>
  </si>
  <si>
    <t>bandudohe91@gmail.com</t>
  </si>
  <si>
    <t>Mr. Bandu Mahadev Dohe</t>
  </si>
  <si>
    <t>Rashtriya Sharirik shikshan Mahavidyalaya Visapur</t>
  </si>
  <si>
    <t>vickyspetkar16@gmail.com</t>
  </si>
  <si>
    <t>Prof. Vicky Tulshiram Petkar</t>
  </si>
  <si>
    <t>vandanasaha27@gmail.com</t>
  </si>
  <si>
    <t>Physical and Mental Fitness</t>
  </si>
  <si>
    <t>VANDANA S. SAHA</t>
  </si>
  <si>
    <t>Smt.M.M.P Shah Women's College Of arts and Com.</t>
  </si>
  <si>
    <t>Stress Management</t>
  </si>
  <si>
    <t>adirajaram@gmail.com</t>
  </si>
  <si>
    <t>Superb</t>
  </si>
  <si>
    <t>Dr A RAJARAM</t>
  </si>
  <si>
    <t>Thiru Kolanjiappar Govt Arts College</t>
  </si>
  <si>
    <t>Current issues</t>
  </si>
  <si>
    <t>saurabhdeore17082000@gmail.com</t>
  </si>
  <si>
    <t>Saurabh Pankaj Deore</t>
  </si>
  <si>
    <t>Medi Caps University, Indore</t>
  </si>
  <si>
    <t>shimpijk7@gmail.com</t>
  </si>
  <si>
    <t>Dr Jayavant K Shimpi</t>
  </si>
  <si>
    <t>SES,College of Physical Education ,Jalgaon</t>
  </si>
  <si>
    <t>Information Technology</t>
  </si>
  <si>
    <t>keshavaanitha@gmail.com</t>
  </si>
  <si>
    <t>Very useful and important</t>
  </si>
  <si>
    <t>Dr. R. SARAVANAN</t>
  </si>
  <si>
    <t>HOD/Assistant Professor</t>
  </si>
  <si>
    <t>Pachaiyappa's College,Chennai-30</t>
  </si>
  <si>
    <t>Smt.M.M.P Shah Women's College Of arts and Commerce.</t>
  </si>
  <si>
    <t>khushalpw@gmail.com</t>
  </si>
  <si>
    <t>Diet and fitness the most important topic which I really want to study.</t>
  </si>
  <si>
    <t>Dr. KHUSHAL PANDURANG WAGHMARE</t>
  </si>
  <si>
    <t>Ass. Lecturer in Physical Education</t>
  </si>
  <si>
    <t>Ujwal Gramin College , Ghonsi Tq. Jalkot Dist. Latur</t>
  </si>
  <si>
    <t>This was very good session , I expect such a good session again in the future.</t>
  </si>
  <si>
    <t>saranramlit2016@gmail.com</t>
  </si>
  <si>
    <t>S.SARANYA</t>
  </si>
  <si>
    <t>ARUMUGAM PILLAI SEETHAI AMMAL COLLEGE</t>
  </si>
  <si>
    <t>drvarshatiwari28116@gmail.com</t>
  </si>
  <si>
    <t>Stye home and maintain physical distance. Yoga and exercise is two important for Physical and mental fitness.</t>
  </si>
  <si>
    <t>Dr. Varsha Tiwari</t>
  </si>
  <si>
    <t>Scholar</t>
  </si>
  <si>
    <t>APS University Rewa MP</t>
  </si>
  <si>
    <t>dfrathod123@gmail.com</t>
  </si>
  <si>
    <t>Excellent sessions. Knowledge full in physical Education .sportmen good topic.</t>
  </si>
  <si>
    <t>DEVISING FAKIRA RATHOD</t>
  </si>
  <si>
    <t>VNMKV PARBHANI</t>
  </si>
  <si>
    <t>Excellent knowledge full Topic</t>
  </si>
  <si>
    <t>anu.t009.ap@gmail.com</t>
  </si>
  <si>
    <t>Knowledge regarding fitness and mental health</t>
  </si>
  <si>
    <t>Aniket Niwas Pawar</t>
  </si>
  <si>
    <t>Physical Education Facilitator</t>
  </si>
  <si>
    <t>Symbiosis International School, Pune</t>
  </si>
  <si>
    <t>Any related to Physical Education and Sports</t>
  </si>
  <si>
    <t>patil.vinod2009@gmail.com</t>
  </si>
  <si>
    <t>Physical education and sports are two sides of the same coin.Human skin should be taken care of.</t>
  </si>
  <si>
    <t>Dr.Vinod Lotan Patil</t>
  </si>
  <si>
    <t>DPE and Sports Associate Professor</t>
  </si>
  <si>
    <t>Abhay Yuwa Kalyan Kendra's Arts Mahila Mahavidyalaya Dhule Maharashtra</t>
  </si>
  <si>
    <t>What to look for and tactics to help ease the way</t>
  </si>
  <si>
    <t>manjeetmorya1@gmail.com</t>
  </si>
  <si>
    <t>MANJEET SINGH</t>
  </si>
  <si>
    <t>GURUKULA KANGRI VISHWAVIDYALA HARIDWAR</t>
  </si>
  <si>
    <t>What are the effect of yog in cardiovascular system</t>
  </si>
  <si>
    <t>purva.kherkar@gmail.com</t>
  </si>
  <si>
    <t>Knowledge 
 Expanding the skill</t>
  </si>
  <si>
    <t>PURVA GANESHRAO KHERKAR</t>
  </si>
  <si>
    <t>RSSM Visapur Chandrapur</t>
  </si>
  <si>
    <t>sonalisirbhate28@gmail.com</t>
  </si>
  <si>
    <t>Acquire holistic Health</t>
  </si>
  <si>
    <t>Dr.Sonali Sirbhate</t>
  </si>
  <si>
    <t>Priyadarshini Mahilamahavidhyalaya Wardha</t>
  </si>
  <si>
    <t>It must be Relevant to upcoming knowledge</t>
  </si>
  <si>
    <t>kjannie1994@gmail.com</t>
  </si>
  <si>
    <t>Fitness is useful for our health</t>
  </si>
  <si>
    <t>Mrs K. J. ANNIE</t>
  </si>
  <si>
    <t>M. PHIL Research scholar</t>
  </si>
  <si>
    <t>Government Arts College For Women Salem</t>
  </si>
  <si>
    <t>Natural</t>
  </si>
  <si>
    <t>uthayaukuk@gmail.com</t>
  </si>
  <si>
    <t>Maind free, stress relief</t>
  </si>
  <si>
    <t>Mr. K.UTHAYAKUMAR</t>
  </si>
  <si>
    <t>PSN College of Education</t>
  </si>
  <si>
    <t>Children's yoga</t>
  </si>
  <si>
    <t>janardanrana2011@gmail.com</t>
  </si>
  <si>
    <t>Janardan Rana</t>
  </si>
  <si>
    <t>Ips college Gwalior</t>
  </si>
  <si>
    <t>Exercise physiology</t>
  </si>
  <si>
    <t>mail2ivin@gmail.com</t>
  </si>
  <si>
    <t>Dr. K. IVIN JABAKUMAR</t>
  </si>
  <si>
    <t>T.U.K. Arts College, Thanjavur</t>
  </si>
  <si>
    <t>anaghaschikte@yahoo.co.in</t>
  </si>
  <si>
    <t>1. About Physical fitness
 2. Manage Mental Fitness</t>
  </si>
  <si>
    <t>Prof. CHIKTE ANAGHA SUNIL</t>
  </si>
  <si>
    <t>Shri Siddhivinayak Mahila Mahavidyalaya, Karvenager pune 52</t>
  </si>
  <si>
    <t>Yoga &amp; Pranayama</t>
  </si>
  <si>
    <t>mekaladevi-his@sfrcollege.edu.in</t>
  </si>
  <si>
    <t>nice session</t>
  </si>
  <si>
    <t>Dr. J. MEKALA DEVI</t>
  </si>
  <si>
    <t>The Standard Firworks Rajaratnam College for Women, Sivakasi</t>
  </si>
  <si>
    <t>nutritious diet during pandemic</t>
  </si>
  <si>
    <t>varshghate98@gmail.com</t>
  </si>
  <si>
    <t>Mrs. Varsha Tulshiram Petkar</t>
  </si>
  <si>
    <t>Sport Trainer</t>
  </si>
  <si>
    <t>Sport Training</t>
  </si>
  <si>
    <t>dr.lalita72560@gmail.com</t>
  </si>
  <si>
    <t>How to keep ourselves fit during this pandemic
 How to cope with stress</t>
  </si>
  <si>
    <t>DR. LALITA PANDEY</t>
  </si>
  <si>
    <t>Govt. Poly. Bilaspur, CG</t>
  </si>
  <si>
    <t>johnsyrani84@gmail.com</t>
  </si>
  <si>
    <t>K. JOHNSY RANI</t>
  </si>
  <si>
    <t>Phd scholar</t>
  </si>
  <si>
    <t>TAMIL NADU TEACHERS EDUCATION UNIVERSITY</t>
  </si>
  <si>
    <t>Education relared</t>
  </si>
  <si>
    <t>kthakre1967@gmail.com</t>
  </si>
  <si>
    <t>1) How to balance our diet
 2) How to do exercise in this covid 
  situation</t>
  </si>
  <si>
    <t>Kishor Shantaram Thakre</t>
  </si>
  <si>
    <t>Janata Mahavidyalaya Chandrapur</t>
  </si>
  <si>
    <t>How to do research</t>
  </si>
  <si>
    <t>vanik77@gmail.com</t>
  </si>
  <si>
    <t>overall good</t>
  </si>
  <si>
    <t>Dr.BALAKRISHNA HEGDE</t>
  </si>
  <si>
    <t>Kamala Nehru Women's College</t>
  </si>
  <si>
    <t>nitinkumar110699@gmail.com</t>
  </si>
  <si>
    <t>How related mental health and physical fitness.
 What should i do for increased physical fitness.</t>
  </si>
  <si>
    <t>Nitin Kumar</t>
  </si>
  <si>
    <t>B.P.Ed. IInd sem stydent</t>
  </si>
  <si>
    <t>Gurukul Kangri University Haridwar</t>
  </si>
  <si>
    <t>How can we increase mental health</t>
  </si>
  <si>
    <t>pravesh18081994@gmail.com</t>
  </si>
  <si>
    <t>Informative session all</t>
  </si>
  <si>
    <t>Prvesh kumar singh</t>
  </si>
  <si>
    <t>M.P.Ed</t>
  </si>
  <si>
    <t>Gurukul kangri university haridwar</t>
  </si>
  <si>
    <t>Biomechanics</t>
  </si>
  <si>
    <t>sunitaspfriend@yahoo.co.in</t>
  </si>
  <si>
    <t>Need for maintaining breathing pace
 Need for giving up on extra usage of gadgets and so on</t>
  </si>
  <si>
    <t>Sunita S Phadke</t>
  </si>
  <si>
    <t>Vidyanchal High School</t>
  </si>
  <si>
    <t>Basic exercises for all</t>
  </si>
  <si>
    <t>akkigoel4@gmail.com</t>
  </si>
  <si>
    <t>Akhil goel</t>
  </si>
  <si>
    <t>Delhi international school rohini</t>
  </si>
  <si>
    <t>Meditation and yoga</t>
  </si>
  <si>
    <t>Asst.Prof .</t>
  </si>
  <si>
    <t>Meditation</t>
  </si>
  <si>
    <t>mrudulmm@gmail.com</t>
  </si>
  <si>
    <t>Healthy life style
 Maintain easy pace in life</t>
  </si>
  <si>
    <t>Mrudula M. Mahajan</t>
  </si>
  <si>
    <t>De. D. Y Patil Public School</t>
  </si>
  <si>
    <t>Health and exercise</t>
  </si>
  <si>
    <t>madaningle24@gmail.com</t>
  </si>
  <si>
    <t>Dr.Madan B.Ingle</t>
  </si>
  <si>
    <t>Director of physical Education and</t>
  </si>
  <si>
    <t>New Arts,Commerce and Science college ,Wardha</t>
  </si>
  <si>
    <t>Physical fitness and Mental Health</t>
  </si>
  <si>
    <t>shahinjahanpathan@gmail.com</t>
  </si>
  <si>
    <t>Dr.Shahin Jahan A.Malik</t>
  </si>
  <si>
    <t>M.M.Chaudhari Arts College Rajendranagar</t>
  </si>
  <si>
    <t>gopalmoghe90@gmail.com</t>
  </si>
  <si>
    <t>Good webinar, good relevance</t>
  </si>
  <si>
    <t>Dr. Gopal L. Moghe</t>
  </si>
  <si>
    <t>Director,Physical Education and Sports</t>
  </si>
  <si>
    <t>Maharashtra Mahavidyalaya,Nilanga</t>
  </si>
  <si>
    <t>Sports Motivation,</t>
  </si>
  <si>
    <t>pammimishra398@gmail.com</t>
  </si>
  <si>
    <t>No point</t>
  </si>
  <si>
    <t>Pammi sudhar mishra</t>
  </si>
  <si>
    <t>B. P. Ed student</t>
  </si>
  <si>
    <t>Rashtriya sharirik shikshak mhavidyalay visapur</t>
  </si>
  <si>
    <t>vilasparate.ps@rediffmail.com</t>
  </si>
  <si>
    <t>Vilas keshorao parate</t>
  </si>
  <si>
    <t>RSSM COLLEGE VISAPUR DIST CHANDRAPUR</t>
  </si>
  <si>
    <t>Helth</t>
  </si>
  <si>
    <t>satishmanesports@gmail.com</t>
  </si>
  <si>
    <t>Your Amazing Body, Wellness and fitnes delevard by Prof. Dr. Kole Sir lecture is very, very Good</t>
  </si>
  <si>
    <t>Mr. Satish Kamchandra Mane</t>
  </si>
  <si>
    <t>Deshbhakt Anandrao B. Naik College, Chikhali</t>
  </si>
  <si>
    <t>942 1972940</t>
  </si>
  <si>
    <t>Sport Training Methodology in selected Game</t>
  </si>
  <si>
    <t>darshanzade7@gmail.com</t>
  </si>
  <si>
    <t>darshan Vilasrao zade</t>
  </si>
  <si>
    <t>wardha</t>
  </si>
  <si>
    <t>shri krishna collage wardha</t>
  </si>
  <si>
    <t>santoshsghorpade88@gmail.com</t>
  </si>
  <si>
    <t>Our magical body, fitness &amp; different fitness test</t>
  </si>
  <si>
    <t>Dr. Santosh Shahurao Ghorpade</t>
  </si>
  <si>
    <t>Balbhim Arts, Science and Commerce College, Beed</t>
  </si>
  <si>
    <t>Sports Training- Dr. Kote sir</t>
  </si>
  <si>
    <t>vandanashailendrakumar@gmail.com</t>
  </si>
  <si>
    <t>Wellness and fitness of our body
 Importance of different types of nutrients we take..</t>
  </si>
  <si>
    <t>Mrs Vandana pant</t>
  </si>
  <si>
    <t>Student (diploma in yogic science)</t>
  </si>
  <si>
    <t>Rajshree Yog Sansthan Rishikesh Uttarakhand</t>
  </si>
  <si>
    <t>Physical and mental benefits of exercise in our day today life.</t>
  </si>
  <si>
    <t>kiranrahane032@gmail.com</t>
  </si>
  <si>
    <t>Maintain your physical fitness and diet Balance in pandemic</t>
  </si>
  <si>
    <t>Dr. Kiran R Gaykwad (Rahane)</t>
  </si>
  <si>
    <t>Degree college of physical education. HVPM Amravati</t>
  </si>
  <si>
    <t>Women and Sports latest trends</t>
  </si>
  <si>
    <t>nayeempathan850@gmil.com</t>
  </si>
  <si>
    <t>Nayeem khan pathan</t>
  </si>
  <si>
    <t>R. S. S. M. Visapur</t>
  </si>
  <si>
    <t>Olympic games</t>
  </si>
  <si>
    <t>pkhanke2@gmail.com</t>
  </si>
  <si>
    <t>5 points</t>
  </si>
  <si>
    <t>Pawan Wamanrao Khanke</t>
  </si>
  <si>
    <t>Post Graduate Department of Physical Education,Nagpur</t>
  </si>
  <si>
    <t>Physical education</t>
  </si>
  <si>
    <t>rajani.murkute@gmail.com</t>
  </si>
  <si>
    <t>Session was informative...</t>
  </si>
  <si>
    <t>Dr. Rajani Murkute</t>
  </si>
  <si>
    <t>NSSM Nagpur</t>
  </si>
  <si>
    <t>Physical Fitness for day to day life</t>
  </si>
  <si>
    <t>jsubu85@gmail.com</t>
  </si>
  <si>
    <t>Dr.U.JAYASUBRAMANIAN</t>
  </si>
  <si>
    <t>Jayalakshmi Narayanaswami College of education</t>
  </si>
  <si>
    <t>girijasidam@gmail.com</t>
  </si>
  <si>
    <t>Dangereac and cairfull</t>
  </si>
  <si>
    <t>Girija kishtu sidam</t>
  </si>
  <si>
    <t>Indian</t>
  </si>
  <si>
    <t>RSSM bped college visapur ta.ballarpur dist.chandrapur</t>
  </si>
  <si>
    <t>devyanibhadane78@gmail.com</t>
  </si>
  <si>
    <t>Good from beginning to end</t>
  </si>
  <si>
    <t>Devyani Vishwasrao Borse</t>
  </si>
  <si>
    <t>J .w kele junior college Dhule</t>
  </si>
  <si>
    <t>Importance of yoga</t>
  </si>
  <si>
    <t>ashadeshmukh57@gmail.com</t>
  </si>
  <si>
    <t>Good informative and good knowledge and useful session</t>
  </si>
  <si>
    <t>DR ASHA SANJAY DESHMUKH</t>
  </si>
  <si>
    <t>ASSOCIATE PROFESSOR PHYSICAL EDUCATION</t>
  </si>
  <si>
    <t>VASANTRAO NAIK MARATHWADA KRISHI VIDHYAPEETH PARBHANI</t>
  </si>
  <si>
    <t>Physical fitness and mentel health</t>
  </si>
  <si>
    <t>anushree.mahurkar2@gmail.com</t>
  </si>
  <si>
    <t>1 Larning 2 fitness</t>
  </si>
  <si>
    <t>Dr Anushree Mahurkar</t>
  </si>
  <si>
    <t>Asso Prof</t>
  </si>
  <si>
    <t>NTCPE</t>
  </si>
  <si>
    <t>anooprai63@gmail.com</t>
  </si>
  <si>
    <t>Health related session was very good, 
 Very good organization</t>
  </si>
  <si>
    <t>ANOOP KUMAR RAY</t>
  </si>
  <si>
    <t>HNBGU (A CENTRAL UNIVERSITY) SRINAGAR GARHWAL UTTRAKHAND</t>
  </si>
  <si>
    <t>Nutrients</t>
  </si>
  <si>
    <t>drmbalajidrmbalaji@gmail.com</t>
  </si>
  <si>
    <t>1.Good Thought 2.Ideas</t>
  </si>
  <si>
    <t>Dr.M.BALAJI</t>
  </si>
  <si>
    <t>Asst Prof of History</t>
  </si>
  <si>
    <t>Government Arts College Melur</t>
  </si>
  <si>
    <t>ashish.chAhare2012@gmail.com</t>
  </si>
  <si>
    <t>Prof. Ashish Shriram Chahare</t>
  </si>
  <si>
    <t>Asst- Prof</t>
  </si>
  <si>
    <t>Arts Comm &amp; Science College Tukum, Chandrapur</t>
  </si>
  <si>
    <t>Game &amp; Sport's</t>
  </si>
  <si>
    <t>profsbashyaprabhaushanandhinp@gmail.com</t>
  </si>
  <si>
    <t>Good ideas</t>
  </si>
  <si>
    <t>MrsS.BASHYA PRABHA USHA NANDHINI</t>
  </si>
  <si>
    <t>Assistant professor of History</t>
  </si>
  <si>
    <t>Sri Meenakshi Government Arts College for Women(A) Madurai 2.</t>
  </si>
  <si>
    <t>Course outcome</t>
  </si>
  <si>
    <t>khandappakore@gmail.com</t>
  </si>
  <si>
    <t>Good information about body and health</t>
  </si>
  <si>
    <t>Mr. Kore khandappa kamanna</t>
  </si>
  <si>
    <t>College Director of Physical education</t>
  </si>
  <si>
    <t>SRMP college of home science for women, Akluj Tal- malshiras dist-solapur</t>
  </si>
  <si>
    <t>Physical Fitness</t>
  </si>
  <si>
    <t>shivajibhintade@gmail.com</t>
  </si>
  <si>
    <t>1. After COVID-19 situation is different 
 2. Mental health and Physical health is suffering from COVID-19 pandemic</t>
  </si>
  <si>
    <t>Dr. Shivaji Dnyandeo Bhintade</t>
  </si>
  <si>
    <t>Director of Physical education and sports</t>
  </si>
  <si>
    <t>Sharadchandraji Pawar college, Jejuri</t>
  </si>
  <si>
    <t>After this period is over what about our mental and health disturbed or not?</t>
  </si>
  <si>
    <t>Imp.of physical fitness.
 Mental fitness techniques</t>
  </si>
  <si>
    <t>New business opportunities after Covid-19</t>
  </si>
  <si>
    <t>siya2008shyam@gmail.com</t>
  </si>
  <si>
    <t>PORF. SHYAM B. KORDE</t>
  </si>
  <si>
    <t>Mjf college Ashti</t>
  </si>
  <si>
    <t>Enjury in sports</t>
  </si>
  <si>
    <t>harvinderpuchd@gmail.com</t>
  </si>
  <si>
    <t>Healthy mind lies in a healthy body</t>
  </si>
  <si>
    <t>Harvinder Kaur Dogra</t>
  </si>
  <si>
    <t>S.B.H.S.M.Khalsa College of Education,Mahilpur(Hoshiarpur)</t>
  </si>
  <si>
    <t>Mental Health of Women during Covid 19</t>
  </si>
  <si>
    <t>harisudhan78@gmail.com</t>
  </si>
  <si>
    <t>Mental strength and Physical strength connection with covid-19</t>
  </si>
  <si>
    <t>Dr. P. Hariharasudhan</t>
  </si>
  <si>
    <t>Guest Lecturer in Economics</t>
  </si>
  <si>
    <t>Thiru. A. Govindasamy Government Arts College, Tidivanam</t>
  </si>
  <si>
    <t>Sports and mental pressure</t>
  </si>
  <si>
    <t>priyaram1977.pr@gmail.com</t>
  </si>
  <si>
    <t>Dr.JAYAPRIYA</t>
  </si>
  <si>
    <t>Pachaiyappa's College</t>
  </si>
  <si>
    <t>Untouchability</t>
  </si>
  <si>
    <t>Larning fitness</t>
  </si>
  <si>
    <t>Shri Nashikrao Tirpude College of Physical Education Nagpur</t>
  </si>
  <si>
    <t>hasintadvi85@gmail.com</t>
  </si>
  <si>
    <t>Wellness and fitness
 Balance Diet for Athletes</t>
  </si>
  <si>
    <t>Dr. Hasinkha Shakil Ahamadkha Tadvi</t>
  </si>
  <si>
    <t>V.V.M'S S. G. Patil Arts, Science and Commerce College, Sakri Dist. Dhule</t>
  </si>
  <si>
    <t>Maintaining Physical and Mental Health During COVID-19</t>
  </si>
  <si>
    <t>surajparsutkar93@gmail.com</t>
  </si>
  <si>
    <t>Physical Fitness &amp; Mantle Health</t>
  </si>
  <si>
    <t>Suraj Banduji Parsutkar</t>
  </si>
  <si>
    <t>Bajaj Vidya Bhavan, Chandrapur</t>
  </si>
  <si>
    <t>srilakshmiraju128@gmail.com</t>
  </si>
  <si>
    <t>very interesting and informative</t>
  </si>
  <si>
    <t>DR. R. JANAKI</t>
  </si>
  <si>
    <t>GUEST FACULTY OF HISTORY</t>
  </si>
  <si>
    <t>THIRU. A. GOVINDASAMY GOVERNMENT ARTS COLLEGE, TINDIVANAM</t>
  </si>
  <si>
    <t>MENTAL RELAXATION</t>
  </si>
  <si>
    <t>mharishjk44@gmail.com</t>
  </si>
  <si>
    <t>Something very responsable for the society</t>
  </si>
  <si>
    <t>M. Harish JyothiKanth</t>
  </si>
  <si>
    <t>Civil engineering</t>
  </si>
  <si>
    <t>Mahendra engineering college</t>
  </si>
  <si>
    <t>Some what socilally</t>
  </si>
  <si>
    <t>ushasenthilkumar17@gmail.com</t>
  </si>
  <si>
    <t>Fitness is very important our body. So always health and wealth in our life. Webinar very useful topic</t>
  </si>
  <si>
    <t>Dr.S.USHA</t>
  </si>
  <si>
    <t>Chennai</t>
  </si>
  <si>
    <t>Fitness food related conduct webinar. Thank u</t>
  </si>
  <si>
    <t>jassi.tajinder1985@gmail.com</t>
  </si>
  <si>
    <t>Yoga is important for Physical health. Natural diet is good for health.</t>
  </si>
  <si>
    <t>Tajinder Jeet Jassi</t>
  </si>
  <si>
    <t>Sai college of Education, Sardulapur, Hoshiarpur</t>
  </si>
  <si>
    <t>ves.spm68@gmail.com</t>
  </si>
  <si>
    <t>Mentally fit, physically fit</t>
  </si>
  <si>
    <t>Dr Vijay Eknath Somkuwar</t>
  </si>
  <si>
    <t>Sardar Patel Mahavidyalaya Chandrapur</t>
  </si>
  <si>
    <t>Nutrition and physical fitness</t>
  </si>
  <si>
    <t>harshalkshirsagar00@gmail.com</t>
  </si>
  <si>
    <t>Very nice and useful</t>
  </si>
  <si>
    <t>Mr.Harshal Subhash Kshirsagar</t>
  </si>
  <si>
    <t>Rashtriya Sharirik Shikshan Mahavidyalaya Visapur</t>
  </si>
  <si>
    <t>Save life</t>
  </si>
  <si>
    <t>kukdeep.spm83@gmail.com</t>
  </si>
  <si>
    <t>Kuldeep Rajkishor Gond</t>
  </si>
  <si>
    <t>Sardar Patel Mahavidyalaya, Chandrapur</t>
  </si>
  <si>
    <t>Physical Education is very important</t>
  </si>
  <si>
    <t>Asst.prof History</t>
  </si>
  <si>
    <t>.kamp senior college Pimpalner</t>
  </si>
  <si>
    <t>Ways to in prove physical health</t>
  </si>
  <si>
    <t>meenabalpande1@gmail.com</t>
  </si>
  <si>
    <t>Positive Thinking,&amp; positive energy &amp; build immunity Mentally making strong.</t>
  </si>
  <si>
    <t>Dr.Meena Narayanrao Balpande</t>
  </si>
  <si>
    <t>Asst.Professor in Physical Education</t>
  </si>
  <si>
    <t>Dayanand Arya Kanya Mahavidyalaya Nagpur</t>
  </si>
  <si>
    <t>Balanced Diet for Athletes</t>
  </si>
  <si>
    <t>satishpromoters@gmail.com</t>
  </si>
  <si>
    <t>Physical fitness and Mental health</t>
  </si>
  <si>
    <t>Dr N SATISH KUMAR</t>
  </si>
  <si>
    <t>University College Kanyakumari</t>
  </si>
  <si>
    <t>Traditional medicine</t>
  </si>
  <si>
    <t>Take care of health. Do proper exercise exercises.</t>
  </si>
  <si>
    <t>Tss's Smt.V.U.Patil Arts and Late Dr. B. S. Desale Science</t>
  </si>
  <si>
    <t>Related to health.</t>
  </si>
  <si>
    <t>lakshmisri296@gmail.com</t>
  </si>
  <si>
    <t>This webinar organized very well it was good opportunity for me we learn innovative solutions thank you given this.</t>
  </si>
  <si>
    <t>Mrs.M.SUNDARALAKSHMI</t>
  </si>
  <si>
    <t>Sir theagaraya college</t>
  </si>
  <si>
    <t>Useful topic</t>
  </si>
  <si>
    <t>Positive thoughts healthy body . Need of yoga for health</t>
  </si>
  <si>
    <t>Pimpalner talk. Sakti dist Should 424306</t>
  </si>
  <si>
    <t>K. A. M. April Arts ,Commerce &amp; kai. Annasaheb N. K. patio Science college</t>
  </si>
  <si>
    <t>Physical Fitness &amp; Mental health</t>
  </si>
  <si>
    <t>Mr. Suraj Banduji Parsutkar</t>
  </si>
  <si>
    <t>Mental health, Physical fitness</t>
  </si>
  <si>
    <t>Education after kovid-19</t>
  </si>
  <si>
    <t>padmakargadekar@gmail.com</t>
  </si>
  <si>
    <t>Awareness of Health &amp; Uses of Yoga</t>
  </si>
  <si>
    <t>Padmakar Dattatray Gadekar</t>
  </si>
  <si>
    <t>Director of Physical Education &amp;Sport</t>
  </si>
  <si>
    <t>College of Art's, Bhigwan</t>
  </si>
  <si>
    <t>Physical Literacy</t>
  </si>
  <si>
    <t>Good explain physical activity &amp;exercise, explain physical fitness.</t>
  </si>
  <si>
    <t>Late Annasaheb R. D. Deore Art's &amp; sci. College, Mhasadi Tal-sakri</t>
  </si>
  <si>
    <t>shyamapadakundu17@gmail.com</t>
  </si>
  <si>
    <t>O K</t>
  </si>
  <si>
    <t>Shyamapada Kundu</t>
  </si>
  <si>
    <t>R D college of science, Aheri</t>
  </si>
  <si>
    <t>How to improve physical and Mental health</t>
  </si>
  <si>
    <t>venkatganesan1976@gmail.com</t>
  </si>
  <si>
    <t>Informative session.</t>
  </si>
  <si>
    <t>Dr.V.GANESAN</t>
  </si>
  <si>
    <t>PACHAIYAPPAS COLLEGE CHENNAI 30.</t>
  </si>
  <si>
    <t>vinishc13@gmail.com</t>
  </si>
  <si>
    <t>1- All session was very nicely organised.
 2- Diet is very important for players performance.</t>
  </si>
  <si>
    <t>Vinish Chandran</t>
  </si>
  <si>
    <t>Director of physical education and sports</t>
  </si>
  <si>
    <t>Rfns Senior Science College akkalkuwa dist nandurbar</t>
  </si>
  <si>
    <t>Sports development in covid 19</t>
  </si>
  <si>
    <t>sujaraja2009@yahoo.com</t>
  </si>
  <si>
    <t>K.Suja</t>
  </si>
  <si>
    <t>Queen marys college, Chennai</t>
  </si>
  <si>
    <t>Covid 19 impact in society</t>
  </si>
  <si>
    <t>lahanu.cyclist@gmail.com</t>
  </si>
  <si>
    <t>Meditation and awareness about health</t>
  </si>
  <si>
    <t>Dr.lahanu Vitthal Jadhav</t>
  </si>
  <si>
    <t>MGV's Smt Pushpatai Hiray Mahila College Malegaon camp, Malegaon.Nashik</t>
  </si>
  <si>
    <t>Physical activities with music</t>
  </si>
  <si>
    <t>jajpaul@gmail.com</t>
  </si>
  <si>
    <t>Health fitness, mental strenth</t>
  </si>
  <si>
    <t>Dr. J. AROCKIA JOHN PAUL</t>
  </si>
  <si>
    <t>Arumugam Pillai Seethai Ammal College, Tiruppattur</t>
  </si>
  <si>
    <t>Stress management</t>
  </si>
  <si>
    <t>knparbhane01@gmail.com</t>
  </si>
  <si>
    <t>Benifit of yoga in our life , importance of balance diat .</t>
  </si>
  <si>
    <t>Dr. Krishna Navnath Parbhane</t>
  </si>
  <si>
    <t>Director of Physical Education And Sports</t>
  </si>
  <si>
    <t>Shikshan Maharshi Guruvarya R.G. Shinde Mahavidyalaya Paranda Dist Osmanabad</t>
  </si>
  <si>
    <t>Artificial intelligence in the field of sports</t>
  </si>
  <si>
    <t>Covid 19 changing human life</t>
  </si>
  <si>
    <t>Covid impact of students society</t>
  </si>
  <si>
    <t>habeebhasannis@gmail.com</t>
  </si>
  <si>
    <t>Good excellent</t>
  </si>
  <si>
    <t>Dr habeeb hasan</t>
  </si>
  <si>
    <t>District hockey coach</t>
  </si>
  <si>
    <t>Dsyw bhopal MP</t>
  </si>
  <si>
    <t>mahabarath2013@gmail.com</t>
  </si>
  <si>
    <t>Application</t>
  </si>
  <si>
    <t>Dr.R.Mahalakshmi</t>
  </si>
  <si>
    <t>Pavendar Bharathidasan college of engineering and technology</t>
  </si>
  <si>
    <t>shreebama16@gmail.com</t>
  </si>
  <si>
    <t>Regular habits</t>
  </si>
  <si>
    <t>Dr. V. Bama Alias Ponnuthai</t>
  </si>
  <si>
    <t>Post Doctoral Fellow</t>
  </si>
  <si>
    <t>vkpatil.gauri@gmail.com</t>
  </si>
  <si>
    <t>शारीरिक मानसिक तणाव</t>
  </si>
  <si>
    <t>Dr. Vijay Kashinath Patil</t>
  </si>
  <si>
    <t>Pankaj Art's College Chopda</t>
  </si>
  <si>
    <t>Effect of yogic Exercise all game</t>
  </si>
  <si>
    <t>abipoovai91@gmail.com</t>
  </si>
  <si>
    <t>Good session, informative</t>
  </si>
  <si>
    <t>M.MONISHA</t>
  </si>
  <si>
    <t>ANNAMALAI UNIVERSITY</t>
  </si>
  <si>
    <t>msthangamus@gmail.com</t>
  </si>
  <si>
    <t>Exercise, Balanced food</t>
  </si>
  <si>
    <t>Dr. M. S. Thangam</t>
  </si>
  <si>
    <t>Associate Professor of History</t>
  </si>
  <si>
    <t>Sarah Tucker College, Tirunelveli</t>
  </si>
  <si>
    <t>Health awareness</t>
  </si>
  <si>
    <t>prasu.phy.edu@gmail.com</t>
  </si>
  <si>
    <t>How to fight against COVID-19 situation and How to fit and healthy</t>
  </si>
  <si>
    <t>Dr P LAKSHMI PRADANNA</t>
  </si>
  <si>
    <t>TGT, PET</t>
  </si>
  <si>
    <t>Atomic Energy Education Society -Mumbai</t>
  </si>
  <si>
    <t>Prevention is better than cure' so based on prevention measure of COVID -19.</t>
  </si>
  <si>
    <t>muthukkumarthangam@gmail.com</t>
  </si>
  <si>
    <t>Fine</t>
  </si>
  <si>
    <t>T.MUTHUKUMAR</t>
  </si>
  <si>
    <t>PhD SCHOLAR</t>
  </si>
  <si>
    <t>ALAGAPPA UNIVERSITY</t>
  </si>
  <si>
    <t>nithiyakannan78@gmail.com</t>
  </si>
  <si>
    <t>Good session for covid period, i learn how to maintain fitness.</t>
  </si>
  <si>
    <t>Economic Impact of covid period</t>
  </si>
  <si>
    <t>cmnetnet@gmail.com</t>
  </si>
  <si>
    <t>Knowledge and updated version</t>
  </si>
  <si>
    <t>CHANDRA MOHANAN S</t>
  </si>
  <si>
    <t>AMRITA VISHWA VIDYAPEETHAM ,MYSORE CAMPUS</t>
  </si>
  <si>
    <t>Precautions to be taken</t>
  </si>
  <si>
    <t>sskishor09@gmail.com</t>
  </si>
  <si>
    <t>It is very useful to my professional.</t>
  </si>
  <si>
    <t>Dr.M.SIVACHANDRAN</t>
  </si>
  <si>
    <t>Corona and poor people.</t>
  </si>
  <si>
    <t>rajinirmala2492@gmail.com</t>
  </si>
  <si>
    <t>I learnt new things</t>
  </si>
  <si>
    <t>E. Nirmala</t>
  </si>
  <si>
    <t>Dhanabagiyam krishnaswamy Mudaliyar college</t>
  </si>
  <si>
    <t>Current trends</t>
  </si>
  <si>
    <t>Corona and poor people</t>
  </si>
  <si>
    <t>rajikr15913@gmail.com</t>
  </si>
  <si>
    <t>Prof C.Rajeswari</t>
  </si>
  <si>
    <t>Madonna College</t>
  </si>
  <si>
    <t>drbkshep@gmail.com</t>
  </si>
  <si>
    <t>Very nice session in new information</t>
  </si>
  <si>
    <t>Dr Babasaheb K Shep</t>
  </si>
  <si>
    <t>Assit. Prof in History</t>
  </si>
  <si>
    <t>Vaidyanath College Parli Vaijnath Dist Beed</t>
  </si>
  <si>
    <t>mamallans.@gmail.com</t>
  </si>
  <si>
    <t>P.MAMALLAN</t>
  </si>
  <si>
    <t>PTMTM COLLEGE,KAMUTHI.</t>
  </si>
  <si>
    <t>Future benefits</t>
  </si>
  <si>
    <t>lkpratale1982@gmail.com</t>
  </si>
  <si>
    <t>1,2</t>
  </si>
  <si>
    <t>Dr.Limbaji Kashiram Pratale</t>
  </si>
  <si>
    <t>Director Of Physical Education and Sports</t>
  </si>
  <si>
    <t>SPDM Arts,Commerce and Science College Shirpur</t>
  </si>
  <si>
    <t>sanjayntorawane@gmail.com</t>
  </si>
  <si>
    <t>Sanjay Namdeorao Torawane</t>
  </si>
  <si>
    <t>Kamp arts, Com and Nkp sci college pimpalner Tal sakri Dist Dhule</t>
  </si>
  <si>
    <t>Mantan health</t>
  </si>
  <si>
    <t>mdghouseprofessor@gmail.com</t>
  </si>
  <si>
    <t>B. MOHAMMED GOUSE</t>
  </si>
  <si>
    <t>C. ABDUL HAKEEM COLLEGE AUTONOMOUS MELVISHARAM RANIPET DISTRICT TAMILNADU</t>
  </si>
  <si>
    <t>Cognitive development</t>
  </si>
  <si>
    <t>chitrajs2009@gmail.com</t>
  </si>
  <si>
    <t>Excellent profamance, important subject</t>
  </si>
  <si>
    <t>J. S. CHITRA</t>
  </si>
  <si>
    <t>D. G. G. Arts College (w), Mayiladuthurai</t>
  </si>
  <si>
    <t>Historical releated</t>
  </si>
  <si>
    <t>umagidon97@gmail.com</t>
  </si>
  <si>
    <t>New techniques</t>
  </si>
  <si>
    <t>N.UMA MAHESWARI</t>
  </si>
  <si>
    <t>PH.D RESEARCH SCHOLAR</t>
  </si>
  <si>
    <t>PSYCHOLOGY</t>
  </si>
  <si>
    <t>ananthu9777@gmail.com</t>
  </si>
  <si>
    <t>Dr. V. ANANTHASWAMY</t>
  </si>
  <si>
    <t>Assistant Professor of Mathematics</t>
  </si>
  <si>
    <t>The Madura College (Autonomous), Madurai</t>
  </si>
  <si>
    <t>Fine session</t>
  </si>
  <si>
    <t>amitrkanwar@gmail.com</t>
  </si>
  <si>
    <t>Fitness and good psychology</t>
  </si>
  <si>
    <t>Dr. Amit Ramesh Kanwar</t>
  </si>
  <si>
    <t>Hislop College, Nagpur</t>
  </si>
  <si>
    <t>Diet</t>
  </si>
  <si>
    <t>rama_rao2878@yahoo.co.in</t>
  </si>
  <si>
    <t>1-benifits of physical fitness
 2-benifits of mental health</t>
  </si>
  <si>
    <t>Dr G Ramchandra Rao</t>
  </si>
  <si>
    <t>DRB Sindhu Mahavidyalaya Nagpur</t>
  </si>
  <si>
    <t>How to enhance the performance in post covid time and how to be prepared in the future to deal such situations if arises</t>
  </si>
  <si>
    <t>vanathy.teacher@gmail.com</t>
  </si>
  <si>
    <t>Self confidence and motivation
 A sound mind in a sound body</t>
  </si>
  <si>
    <t>Mrs. VANATHY PANNEERSELVAM</t>
  </si>
  <si>
    <t>Trained Graduate Teacher</t>
  </si>
  <si>
    <t>KVGHS Seliamedu</t>
  </si>
  <si>
    <t>Interesting</t>
  </si>
  <si>
    <t>m.waingankar@cathedral-school.com</t>
  </si>
  <si>
    <t>Prof Shatrunjay explain how to take your pulse and hear rate while blowing candle from distance to check lung capacity also his don't and do's .Dr Anjalis approach for life be positive and encourage others to express positive. Dr Dayanand's required body calories to human being and essential items for our body.</t>
  </si>
  <si>
    <t>Mallika Waingankar</t>
  </si>
  <si>
    <t>Head of Sports Dept</t>
  </si>
  <si>
    <t>The Cathedral and John Connon School</t>
  </si>
  <si>
    <t>After covid how sports approach will be in future. What is the role of PE teacher.</t>
  </si>
  <si>
    <t>sanjaypare1968@gmail.com</t>
  </si>
  <si>
    <t>1) I learned about Effects of Exercise 
 2) Prize list of the Body</t>
  </si>
  <si>
    <t>Dr. Rashmi Shukla Pare</t>
  </si>
  <si>
    <t>Bhopal Madhya Pradesh</t>
  </si>
  <si>
    <t>Major Dhyan Chand Institute of Physical Education Department Barkatullah University Bhopal Madhya Pradesh</t>
  </si>
  <si>
    <t>According to Me it should be about Children physical and mental health during this lockdown</t>
  </si>
  <si>
    <t>sandeep64597@gmail.com</t>
  </si>
  <si>
    <t>Physical and mental health</t>
  </si>
  <si>
    <t>Sandeep Kaur</t>
  </si>
  <si>
    <t>PCM. S. D. College for Women Jalandhar</t>
  </si>
  <si>
    <t>Good explain physical activity &amp; decrease immunity power, good example also giving.</t>
  </si>
  <si>
    <t>Late Annasaheb R. D. Deore Art's &amp; science college, Mhasadi, Tal-sakri</t>
  </si>
  <si>
    <t>Dr. Kamble sir</t>
  </si>
  <si>
    <t>ojhapriyanka1626@gmail.com</t>
  </si>
  <si>
    <t>Mental health, how to deal with it, depression, anxiety</t>
  </si>
  <si>
    <t>Priyanka A Ojha</t>
  </si>
  <si>
    <t>HOD SPORTS</t>
  </si>
  <si>
    <t>Victorious Kidss Educares</t>
  </si>
  <si>
    <t>Women in sports</t>
  </si>
  <si>
    <t>manojsonar77@gmail.com</t>
  </si>
  <si>
    <t>Magical body the information about anatomy, modern work concept.</t>
  </si>
  <si>
    <t>Manoj Murlidhar Sonar</t>
  </si>
  <si>
    <t>Physical Instructor</t>
  </si>
  <si>
    <t>S.V.K.M.'s Institute Of Technology, Dhule.</t>
  </si>
  <si>
    <t>Magical body , anatomy, modern. Work concept</t>
  </si>
  <si>
    <t>S.V.K.M.' Institute Of Technology, Dhule</t>
  </si>
  <si>
    <t>prnana65@gmail.com</t>
  </si>
  <si>
    <t>About body &amp; Physical and Mental Fitness</t>
  </si>
  <si>
    <t>Dr. Pramod Ramdas Chaudhari</t>
  </si>
  <si>
    <t>DNCVPs Shirish Madhukarrao Chaudhari College, Jalgaon.</t>
  </si>
  <si>
    <t>Sports Management</t>
  </si>
  <si>
    <t>vijaywankhede318@gmail.com</t>
  </si>
  <si>
    <t>1.Blowing of a candle can be useful in the test of covid19
 2.love your body said by ravishankar</t>
  </si>
  <si>
    <t>Dr. Vijay N Wankhede</t>
  </si>
  <si>
    <t>Meditations useful for covid19</t>
  </si>
  <si>
    <t>Anatomy lecture is excelent</t>
  </si>
  <si>
    <t>Mr. Satish Ramchandra Mane</t>
  </si>
  <si>
    <t>Deshbhakt Anandrao B. Naik College, chikhali</t>
  </si>
  <si>
    <t>Training Method</t>
  </si>
  <si>
    <t>narendravikrampatil@gmail.com</t>
  </si>
  <si>
    <t>Balance diet, physical fitness</t>
  </si>
  <si>
    <t>Narendra Vikram Patil</t>
  </si>
  <si>
    <t>B. S. S. P. M. Arts, Com. &amp; Sci. College Songir, Tal. &amp; Dist. Dhule</t>
  </si>
  <si>
    <t>Sports Psychology</t>
  </si>
  <si>
    <t>Effective nd Excellent</t>
  </si>
  <si>
    <t>Physical ²fitness ,</t>
  </si>
  <si>
    <t>Proc</t>
  </si>
  <si>
    <t>Late M D Sisode Alias Bhausaheb Arts and Commerce College,Nardana Tal- Shindkheda 66th</t>
  </si>
  <si>
    <t>Anatomy &amp; Phylogy Lecture is Extent</t>
  </si>
  <si>
    <t>Satish Ramchandra Mane</t>
  </si>
  <si>
    <t>Deshbhakt Anandrao B. Naik College Chikhali</t>
  </si>
  <si>
    <t>Training methodology</t>
  </si>
  <si>
    <t>Neymangold@gmail.com</t>
  </si>
  <si>
    <t>Good way</t>
  </si>
  <si>
    <t>NEIMAN.K</t>
  </si>
  <si>
    <t>Teaching staff</t>
  </si>
  <si>
    <t>Wish to you</t>
  </si>
  <si>
    <t>Physical fitness, mental health</t>
  </si>
  <si>
    <t>After covid 19 new games</t>
  </si>
  <si>
    <t>Webinar Dt.20/07/2020 Title Of Webinar-Sahitya Aur Samajik Sarokar</t>
  </si>
  <si>
    <t>raghuwanshi.r98@gmail.com</t>
  </si>
  <si>
    <t>आदमी का महत्व और पेड़ो का अस्तित्व</t>
  </si>
  <si>
    <t>Rajesh Raghuwanshi</t>
  </si>
  <si>
    <t>Asst.Teacher</t>
  </si>
  <si>
    <t>R.D.National College,Mumbai</t>
  </si>
  <si>
    <t>Paryvaran</t>
  </si>
  <si>
    <t>drpoonampatwa@gmail.com</t>
  </si>
  <si>
    <t>साहित्य का जीवन मे प्रभाव
 जीवन मे सरलता की आवश्यकता</t>
  </si>
  <si>
    <t>Dr Poonam Patwa</t>
  </si>
  <si>
    <t>Assistent Teacher</t>
  </si>
  <si>
    <t>Wilson College</t>
  </si>
  <si>
    <t>Society</t>
  </si>
  <si>
    <t>bhartiajaypandey@rediffmail.com</t>
  </si>
  <si>
    <t>बहुत कुछ सीखा</t>
  </si>
  <si>
    <t>Mrs Bharati Ajay pandey</t>
  </si>
  <si>
    <t>Siws college</t>
  </si>
  <si>
    <t>Any topic no problem</t>
  </si>
  <si>
    <t>sumundhe929@gmail.com</t>
  </si>
  <si>
    <t>Dr suresh madhav rao mundhe</t>
  </si>
  <si>
    <t>shri sant savta mali gramin mahavidyalaya phulambri</t>
  </si>
  <si>
    <t>sant sahitya</t>
  </si>
  <si>
    <t>rythmeco@gmail.com</t>
  </si>
  <si>
    <t>साहित्य समाज का आईना होता है,
 साहित्य सार्वकालिक होता है</t>
  </si>
  <si>
    <t>डॉ पंढरीनाथ शिवदास पाटील</t>
  </si>
  <si>
    <t>Gangamai college Nagaon Dhule</t>
  </si>
  <si>
    <t>सामाजिक सरोकार</t>
  </si>
  <si>
    <t>drjitendrapatil123@gmail.com</t>
  </si>
  <si>
    <t>साहित्य का मूल्य...मानवता
 साहित्य सामाजिकता के केंद्र में मानव और मानवियाता</t>
  </si>
  <si>
    <t>Dr JITENDRA PITAMBAR PATIL</t>
  </si>
  <si>
    <t>Hindi Dept Sangamner College Sangamner</t>
  </si>
  <si>
    <t>भाषा विज्ञान</t>
  </si>
  <si>
    <t>vijipv08@gmail.com</t>
  </si>
  <si>
    <t>VIJIMOL</t>
  </si>
  <si>
    <t>St Thomas College Pala</t>
  </si>
  <si>
    <t>Kavitha me manavadhikar</t>
  </si>
  <si>
    <t>kadamsachins81@gmail.com</t>
  </si>
  <si>
    <t>प्रकृति के प्रति संवेदनशील होना।</t>
  </si>
  <si>
    <t>डॉ सचिन कदम</t>
  </si>
  <si>
    <t>संगमनेर महाविद्यालय संगमनेर जि अहमदनगर</t>
  </si>
  <si>
    <t>..,</t>
  </si>
  <si>
    <t>Hat Roj ek suvichar likhna chahiye</t>
  </si>
  <si>
    <t>Nagorao Onkar Tayade</t>
  </si>
  <si>
    <t>Bmc</t>
  </si>
  <si>
    <t>antholiathira@gmail.com</t>
  </si>
  <si>
    <t>साहित्य समाज का दर्पण ही है।बदलते समाज के साथ साहित्य में भी बदलाव आ रहा है।</t>
  </si>
  <si>
    <t>ATHIRA A</t>
  </si>
  <si>
    <t>B.Ed Trainee</t>
  </si>
  <si>
    <t>Dakshina Bharath Hindi Prachar Sabha B.Ed college,Nileshwar,Kasargod</t>
  </si>
  <si>
    <t>आदिवासी साहित्य</t>
  </si>
  <si>
    <t>majidmshaikh@gmail.com</t>
  </si>
  <si>
    <t>साहित्य को सरोकार मनुष्य की उन्नयन हेतु होता हैं।</t>
  </si>
  <si>
    <t>Dr. Majid Munir Shaikh</t>
  </si>
  <si>
    <t>Pratishthan Mahavidyalaya, Paithan, Dist. Aurangabad</t>
  </si>
  <si>
    <t>सकारात्मक रहा हैं</t>
  </si>
  <si>
    <t>kailasbachhav1971@gmail.com</t>
  </si>
  <si>
    <t>5 Excellent vebinar</t>
  </si>
  <si>
    <t>Kailas kashinath bachhav</t>
  </si>
  <si>
    <t>Asso. prof in Hindi</t>
  </si>
  <si>
    <t>Arts and Commerce College Yeola Dist.Nashik</t>
  </si>
  <si>
    <t>Rojgar evm sahity</t>
  </si>
  <si>
    <t>skabdulgani@gmail.com</t>
  </si>
  <si>
    <t>साहित्य समाज मन होता है</t>
  </si>
  <si>
    <t>शेख अब्दुल गनी अब्दुल नबी</t>
  </si>
  <si>
    <t>शोधार्थी</t>
  </si>
  <si>
    <t>डाॕक्टर बा.अ.म. विश्वविद्यालय औरंगाबाद महा.</t>
  </si>
  <si>
    <t>हिंदी साहित्य और महामारी</t>
  </si>
  <si>
    <t>sharadeep143@gmail.com</t>
  </si>
  <si>
    <t>साहित्य और समाज के संदर्भ में आदरणीय सर के विचार बहुत मौलिक थे...</t>
  </si>
  <si>
    <t>Dr. Sharad Kacheshwar Shirole</t>
  </si>
  <si>
    <t>Sangamner College Sangamner, Hindi Dept.</t>
  </si>
  <si>
    <t>साहित्य और वर्तमान परिदृश्य</t>
  </si>
  <si>
    <t>riswanapl21@gmail.com</t>
  </si>
  <si>
    <t>Sahity samaj ka darpan he , manushy our sahity ka abinn ambandh he</t>
  </si>
  <si>
    <t>RISWANA .P.L</t>
  </si>
  <si>
    <t>Maharajas college Ernakulam</t>
  </si>
  <si>
    <t>Samakaleen sahitya</t>
  </si>
  <si>
    <t>narmadapateldbpm@gmail.com</t>
  </si>
  <si>
    <t>Sahitya se hi samaje me badlav laya ka sakta hai aur apni sonch sakaratmak rakhe</t>
  </si>
  <si>
    <t>Dr. Narmada Patel</t>
  </si>
  <si>
    <t>DBPM Degree and P.G College for women Secunderabad</t>
  </si>
  <si>
    <t>Yova pidhi aur sahitya</t>
  </si>
  <si>
    <t>anitapatole71@gmail.com</t>
  </si>
  <si>
    <t>1. माननीय वी मुद्दों पर विचार विमर्श
 2. वातावरण का चित्रण</t>
  </si>
  <si>
    <t>Anita Kisan Patole</t>
  </si>
  <si>
    <t>Dadapatil Rajale Arts, Science and Commerce college, Adinathnager</t>
  </si>
  <si>
    <t>StriVadi sahitya</t>
  </si>
  <si>
    <t>Department of Hindi, Guru Nanak Dev University, Amritsar</t>
  </si>
  <si>
    <t>साहित्य द्वारा सामाजिक सरोकार.</t>
  </si>
  <si>
    <t>Late.V U. Patil.Art.And Late Dr B S.Desale Science college Sakri</t>
  </si>
  <si>
    <t>alextinu99@gmail.com</t>
  </si>
  <si>
    <t>Sahitya samaj ka dharpan hain, aadhmi ko aadhmi bankar jeena hain</t>
  </si>
  <si>
    <t>TINU ALEX K</t>
  </si>
  <si>
    <t>MA Student</t>
  </si>
  <si>
    <t>Cochin University Of Science&amp;Technology, Kerala</t>
  </si>
  <si>
    <t>Adhivasi aur sahitya</t>
  </si>
  <si>
    <t>साहित्य समाज का संबंध 
 साहित्य का मूल मानवता</t>
  </si>
  <si>
    <t>डॉ जितेंद्र पितांबर पाटील</t>
  </si>
  <si>
    <t>हिंदी विभाग संगमनेर महाविद्यालय संगमनेर</t>
  </si>
  <si>
    <t>rameshjagtap296@gmail.com</t>
  </si>
  <si>
    <t>Human Values
 And many new things</t>
  </si>
  <si>
    <t>Dr. Ramesh Shankar Jagtap</t>
  </si>
  <si>
    <t>GVS Arts College Bamkheda Shahada Nandurbar</t>
  </si>
  <si>
    <t>Dalit Literature</t>
  </si>
  <si>
    <t>misssarikatalekar@gmail.com</t>
  </si>
  <si>
    <t>साहित्य और सामाजिक सरोकार विषय पर डॉ भोसले सरजी का व्याख्यान बहुत प्रासंगिक रहा। सुंदर आयोजन</t>
  </si>
  <si>
    <t>Dr. Bhagat Sarika Appa</t>
  </si>
  <si>
    <t>S P Jain College pabal Pune</t>
  </si>
  <si>
    <t>कोरोना के पश्चात साहित्य में होनेवाले बदलाव</t>
  </si>
  <si>
    <t>sandhyakrishna367@gmail.com</t>
  </si>
  <si>
    <t>1.Sahithy samaj ko prathibibith kartha hey
 2. Vyakthi aur samaj ka jodne ka kam sahithy ka hey</t>
  </si>
  <si>
    <t>Sandhya Krishna.U</t>
  </si>
  <si>
    <t>B.ed trainee</t>
  </si>
  <si>
    <t>Avila college of education,edacochin ernakulam</t>
  </si>
  <si>
    <t>Korona ke bad hamara samaj</t>
  </si>
  <si>
    <t>vijaywakekar08@gmail.com</t>
  </si>
  <si>
    <t>Awesome</t>
  </si>
  <si>
    <t>Prof.Vijay Sukhdev Wakekar</t>
  </si>
  <si>
    <t>Women's college of arts com. &amp; Comp.application Dongar kathore tal yawal</t>
  </si>
  <si>
    <t>Samajik sarokar</t>
  </si>
  <si>
    <t>bijibadur@gmail.com</t>
  </si>
  <si>
    <t>about human love and innner human love</t>
  </si>
  <si>
    <t>BIJI B</t>
  </si>
  <si>
    <t>Dakshin Bharath Hindi Prachar Sabha,Ernakulam,Kerala</t>
  </si>
  <si>
    <t>about more progress of hindi lterature</t>
  </si>
  <si>
    <t>Manushyako sahi raste pai chalna sikhaya hai, aur jina shikhaya hai</t>
  </si>
  <si>
    <t>Kabir sahitya</t>
  </si>
  <si>
    <t>sajnaabdhulazeez@gmail.com</t>
  </si>
  <si>
    <t>Sahitha or samaj ka sambandh atoot hain</t>
  </si>
  <si>
    <t>SAJNA V A</t>
  </si>
  <si>
    <t>MAHARAJA' S COLLEGE , ERNAKULAM</t>
  </si>
  <si>
    <t>Rajanythik</t>
  </si>
  <si>
    <t>1) Humanity should be nurtured in human beings 2) It should be awakened by planting trees.</t>
  </si>
  <si>
    <t>Potare Mohan Dilip</t>
  </si>
  <si>
    <t>Janata Arts &amp; Science College Rui ,Ahmednager</t>
  </si>
  <si>
    <t>Social topic</t>
  </si>
  <si>
    <t>venijk.19@gmail.com</t>
  </si>
  <si>
    <t>Covid ke samay samajik bandan ke sankat</t>
  </si>
  <si>
    <t>Jami Krishnaveni</t>
  </si>
  <si>
    <t>Lecturer in Hindi</t>
  </si>
  <si>
    <t>KSN Govt.Degree College(W)</t>
  </si>
  <si>
    <t>Through Online teaching student learn fully satified</t>
  </si>
  <si>
    <t>latifs2621@gmail.com</t>
  </si>
  <si>
    <t>Sahitya samaj ka darpan hain , samaj men jo ghathit hota hai vahi sahitya ke madhyam se janta tak pahunchta hai .</t>
  </si>
  <si>
    <t>Dr.Shaikh Latif</t>
  </si>
  <si>
    <t>Sir Sayyed College Of Arts ,Commerce &amp; Science, Aurangabad (MH)</t>
  </si>
  <si>
    <t>.......</t>
  </si>
  <si>
    <t>jmumbaimilind44@gmail.com</t>
  </si>
  <si>
    <t>We have care Nature... Literature reflection on society.</t>
  </si>
  <si>
    <t>Milind Jadhav</t>
  </si>
  <si>
    <t>Bahrain Indian School</t>
  </si>
  <si>
    <t>On currentaffairs</t>
  </si>
  <si>
    <t>कोरोना की महामारी में सामाजिक सेवा करना जरुरी है. मनुष्य में मनुष्यता होना जरूरी है.</t>
  </si>
  <si>
    <t>Jijamata Art's, Science &amp;Commerece college, Nandurbar</t>
  </si>
  <si>
    <t>Invironment and Carona</t>
  </si>
  <si>
    <t>deepatambe25513@gmail.com</t>
  </si>
  <si>
    <t>Sahity aur samaj,samaj me sahitay Ka sthan</t>
  </si>
  <si>
    <t>Ms.Tambe Dipali Dattataray</t>
  </si>
  <si>
    <t>Head of the department</t>
  </si>
  <si>
    <t>ACS &amp;CS College Ashvi kd</t>
  </si>
  <si>
    <t>Very good topic</t>
  </si>
  <si>
    <t>Dr.Kalam's position approach</t>
  </si>
  <si>
    <t>Smt.V.U.Patil Arts and Late Dr.B.S.Desale Science College, Sakri Dosr</t>
  </si>
  <si>
    <t>Dhule</t>
  </si>
  <si>
    <t>Contribution of Premchand in Literature</t>
  </si>
  <si>
    <t>साहित्य का बहुत बडा योगदान आजके वेबिनार ने स्पष्ट किया.बहुत बहुत धन्यवाद.</t>
  </si>
  <si>
    <t>B.P.Arts ,Commerce&amp; Science College Chalisgaon</t>
  </si>
  <si>
    <t>sonawanebharati58@gmail.com</t>
  </si>
  <si>
    <t>Samajik srokar aur corona se prabhavit janmans</t>
  </si>
  <si>
    <t>prof.Bharati Madhavrao Sonawane</t>
  </si>
  <si>
    <t>wKBS Mandals Arts and commerce college deopur dhule</t>
  </si>
  <si>
    <t>Corona ke paripreksh me samjik sahitya</t>
  </si>
  <si>
    <t>dr.rajeshribhamare@gmail.com</t>
  </si>
  <si>
    <t>1)हमारे समाजिक सरोकार मानवीय प्रेम से सराबोर होने चाहिए.2)साहित्याकार के सरोकार सामाजिक,राजनीतिक,धार्मिक एवं आर्थिक होते है.</t>
  </si>
  <si>
    <t>Dr.Rajeshree Dagdu Bhamare</t>
  </si>
  <si>
    <t>Mahatma Gandhi College Ahmedpur Dist-Latur</t>
  </si>
  <si>
    <t>आधुनिककाल मे विद्रोही साहित्य की प्रासंगिकता</t>
  </si>
  <si>
    <t>ravindrakhare78@gmail.com</t>
  </si>
  <si>
    <t>Manushy ki sanvedana &amp;vastivik Jivan</t>
  </si>
  <si>
    <t>Dr.Ravindra Ramdas Khare</t>
  </si>
  <si>
    <t>Assit.Professore</t>
  </si>
  <si>
    <t>Womens College Of Arts,Comm.&amp; Computer Application Dongarkathore Tal-Yawal Dist-Jalgaon</t>
  </si>
  <si>
    <t>samajik Sanvedana</t>
  </si>
  <si>
    <t>Bhartiya samaj avam relationship</t>
  </si>
  <si>
    <t>Adarsh College Of Arts. Nijampur-Jaitane.</t>
  </si>
  <si>
    <t>Janata Arts &amp; Science College Rui Ahmednager</t>
  </si>
  <si>
    <t>Prof vijay sukhdev wakekar</t>
  </si>
  <si>
    <t>Women's college of arts com. &amp; Comp. Application dongar kathore</t>
  </si>
  <si>
    <t>nivnivedita7@gmail.com</t>
  </si>
  <si>
    <t>Social awareness and literature and its impact on society</t>
  </si>
  <si>
    <t>NIVEDITA</t>
  </si>
  <si>
    <t>Society in today's senario</t>
  </si>
  <si>
    <t>aneeshneethu09@gmail.com</t>
  </si>
  <si>
    <t>मनुष्य को मनुष्य होना चाहिए।साहित्य मानव को आपस में जोड़ता है।साहित्य पेड़ की तरह है,जो चाहता है,३नको सब कुछ देता है।</t>
  </si>
  <si>
    <t>NEETHU .D.P</t>
  </si>
  <si>
    <t>Govt.Girls.HSS Aluva</t>
  </si>
  <si>
    <t>आधुनिक मानव और साहित्य</t>
  </si>
  <si>
    <t>sandhya_chaubey29@rediffmail.com</t>
  </si>
  <si>
    <t>पेड़ और मनुष्य का अस्तित्व</t>
  </si>
  <si>
    <t>संध्या यादव</t>
  </si>
  <si>
    <t>सहायक शिक्षिका</t>
  </si>
  <si>
    <t>नेशनल महाविद्यालय</t>
  </si>
  <si>
    <t>शिक्षा और साहित्य</t>
  </si>
  <si>
    <t>baidyanathiram@gmail.com</t>
  </si>
  <si>
    <t>1. कोविड19महामारी के इस दौर में हमें समकालीन हिंदी साहित्य से भी जीवन जीने की प्रेरणा मिलती है।
 2.हमें भारत के पूरवर्ती कवियों /संतों जैसे बुद्ध, कबीर, पेरियार साहित्यिक रचनाओं से भी मानवीय मूल्यों की शिक्षा मिलती है।</t>
  </si>
  <si>
    <t>BAIDYA NATHI RAM</t>
  </si>
  <si>
    <t>PANCHAYAT TEACHER</t>
  </si>
  <si>
    <t>PRIMARY SCHOOL THATHARI , MADHUBANI,BIHAR</t>
  </si>
  <si>
    <t>हिंदी साहित्य में विविध विमर्श</t>
  </si>
  <si>
    <t>erkhatik@gmail.com</t>
  </si>
  <si>
    <t>Prof khatik Enus Rajjak</t>
  </si>
  <si>
    <t>Dadasaheb Rawal College,Dondaicha</t>
  </si>
  <si>
    <t>Iatest problem about</t>
  </si>
  <si>
    <t>बढ़िया</t>
  </si>
  <si>
    <t>roopashrimath@gmail.com</t>
  </si>
  <si>
    <t>Samaaj me saahitya ki gheharayee .
 Sarokaar..samay ke saath saahtya ka sammaj se atoith bhandhan.</t>
  </si>
  <si>
    <t>Dr.Roopashri S.Hosamath</t>
  </si>
  <si>
    <t>KLE'S S.NIJALINGAPPA DEGREE COLLEGE BANGALORE.KARNATAKA</t>
  </si>
  <si>
    <t>Samaj sahitya aur samay</t>
  </si>
  <si>
    <t>Ashok Narayan Bhadane</t>
  </si>
  <si>
    <t>Smt Vimalbai Uttamrao Patil Arts and late Dr.B.S.Desale science college,Sakri,dhule</t>
  </si>
  <si>
    <t>Understood the importance of language and poetry in literature as well as realistic depiction of society through poetry</t>
  </si>
  <si>
    <t>School of Social Sciences Department of History KBC North Maharashtra University Kalian</t>
  </si>
  <si>
    <t>संत साहित्य का सामाजिक योगदान</t>
  </si>
  <si>
    <t>snehahari111@gmaik.com</t>
  </si>
  <si>
    <t>Good session and very useful informations</t>
  </si>
  <si>
    <t>Sneha Hari</t>
  </si>
  <si>
    <t>N.S.S Training College, Changanacherry</t>
  </si>
  <si>
    <t>Samaj ki aur sahithy ki prethibhathatha</t>
  </si>
  <si>
    <t>anjanarosegeorge@gmail.com</t>
  </si>
  <si>
    <t>साहित्य और समाज के बीच हमेशा एक अटूट संबंध है। 
 समाज में जो भी होता है इसके प्रतिबिंब साहित्य में देख सकता है। समाज के अयिना है साहित्य</t>
  </si>
  <si>
    <t>Anjana Rose George</t>
  </si>
  <si>
    <t>St. Thomas College, Kozhencherry</t>
  </si>
  <si>
    <t>आधुनिक संदर्भ में आदिवासी साहित्य की भूमिका।</t>
  </si>
  <si>
    <t>swatishelar555@gmail.com</t>
  </si>
  <si>
    <t>परोपकार और इंसान की संवेदनशीलता</t>
  </si>
  <si>
    <t>Dr.Swati Vasantrao Shelar</t>
  </si>
  <si>
    <t>Dadasaheb Digambar Shankar Patil Arts , Science and Commerce College ,Erandol</t>
  </si>
  <si>
    <t>सर्वहारा वर्ग और साहित्य</t>
  </si>
  <si>
    <t>सामाजिक सरोकार ,संत साहित्य</t>
  </si>
  <si>
    <t>Dr.Vanita Trambak Pawar</t>
  </si>
  <si>
    <t>Late Annasaheb R. D. Deore Arts and Science College Mhasadi,Tal. Sakri,Dist. Dhule.</t>
  </si>
  <si>
    <t>बहुत कुछ सीखने मिला</t>
  </si>
  <si>
    <t>Excellent ver good organization Vebinar Congre.To principal , Madam and All Team</t>
  </si>
  <si>
    <t>Kailas Kashinath Bachhav</t>
  </si>
  <si>
    <t>Arts and Commerce College Yeola Dist. Nashik</t>
  </si>
  <si>
    <t>Sahity evm yuva</t>
  </si>
  <si>
    <t>- साहित्य और समाज एक सिक्के के दो पहलू हैं ।
 - साहित्य के बिना स्वस्थ समाज की कल्पना करना 
  मुश्किल है ।</t>
  </si>
  <si>
    <t>डॉ.भानुबहन आनंदकुमार वसावा</t>
  </si>
  <si>
    <t>असिस्टेंट प्रोफेसर</t>
  </si>
  <si>
    <t>हिन्दी विभाग भाषा-साहित्य भवन गुजरात विश्वविद्यालय अहमदाबाद (गुजरात)</t>
  </si>
  <si>
    <t>- समाज में साहित्य की भूमिका</t>
  </si>
  <si>
    <t>737khushbu@gmail.com</t>
  </si>
  <si>
    <t>Very nice and this seminar very help to us sach a nice seminar</t>
  </si>
  <si>
    <t>KHUSHBU SINGH</t>
  </si>
  <si>
    <t>Kalinga university</t>
  </si>
  <si>
    <t>drarjun66@gmail.com</t>
  </si>
  <si>
    <t>मानव मूल्यों औऱ संस्कृति से समाज को मजबूत करें</t>
  </si>
  <si>
    <t>DR. ARJUN K TADVI</t>
  </si>
  <si>
    <t>ASSCIATE PROFESSOR</t>
  </si>
  <si>
    <t>shri &amp; smt. P k kotawala Arts college , patan</t>
  </si>
  <si>
    <t>21वीं सदी में साहित्य की प्रासंगिकता</t>
  </si>
  <si>
    <t>shilpapatil2886@gmail.com</t>
  </si>
  <si>
    <t>Sarah ko petit karane ke lite avashak hai aise ayojan.</t>
  </si>
  <si>
    <t>Shilpa kuldipsing patil</t>
  </si>
  <si>
    <t>Maharana pratap mahavidyalay , jalgaon</t>
  </si>
  <si>
    <t>Pravasi sahitya</t>
  </si>
  <si>
    <t>balramjimishra2@gmail.com</t>
  </si>
  <si>
    <t>आदमी में आदमी
 साहित्य में मानवीय मूल्य</t>
  </si>
  <si>
    <t>Balramji D Mishra</t>
  </si>
  <si>
    <t>Nutan Hindi Vidyalaya, kalyan (East)</t>
  </si>
  <si>
    <t>वर्तमान परिस्थिति में समाजवाद</t>
  </si>
  <si>
    <t>आपका बेबनार सफल एवं लाभदायी रहा।डॉ. भोसले जी् के विचार मार्मिक ,बोधपरक रहें।</t>
  </si>
  <si>
    <t>पाटील भाऊसाहेब नामदेव.</t>
  </si>
  <si>
    <t>सहा. प्राध्यापक</t>
  </si>
  <si>
    <t>दादासाहेब रावल कॉलेज दोंडाईचा, धुलियाँ.</t>
  </si>
  <si>
    <t>राजनैतिक तथा सामाजिक विषय का चयन हों।</t>
  </si>
  <si>
    <t>absurya30@gmail.com</t>
  </si>
  <si>
    <t>साहित्य साधन नहीं साध्य है</t>
  </si>
  <si>
    <t>MR. ANIL BABULAL SURYAWANSHI</t>
  </si>
  <si>
    <t>MGSM's Arts, Science &amp; Commerce College, Chopda</t>
  </si>
  <si>
    <t>करोना के परिप्रेक्ष्य में साहित्य की स्थिति गति</t>
  </si>
  <si>
    <t>ratnasonawane92@gmail.com</t>
  </si>
  <si>
    <t>लोगों किं पिडा, साहित्य</t>
  </si>
  <si>
    <t>Ratna sunil koli</t>
  </si>
  <si>
    <t>Women's College of Arts, Commerce &amp; Computer Applications, DongarKathore, Tal-Yawal, Dist-Jalgaon. SNDT university mumbai</t>
  </si>
  <si>
    <t>कबीर</t>
  </si>
  <si>
    <t>Very nice session.Informative knowlege</t>
  </si>
  <si>
    <t>V.W.S.,College Dhule</t>
  </si>
  <si>
    <t>Sant sahitya ki prasangikta</t>
  </si>
  <si>
    <t>amol.navgeet@gmail.com</t>
  </si>
  <si>
    <t>1.Sahitya Aur Samaj ka sambandh 2. Sahitya samaj ka Darpan hai.</t>
  </si>
  <si>
    <t>Dr. Amol Ramchandra Dandavate</t>
  </si>
  <si>
    <t>Rukhaminitai Mahila College, Amalner</t>
  </si>
  <si>
    <t>Sahitya ki prasangikta</t>
  </si>
  <si>
    <t>साहित्य, समाज के सरोकार पर चिंतनशील विचार किया है, मानव कों प्रकृती के प्रति सद भावना रखनी चाहिए, मानव तुम बहुत सुंदर हो क्योकी तुम्हरे पास प्रज्ञा हैं.</t>
  </si>
  <si>
    <t>Smt.P.B.Bagal Art's &amp; Commerc College, Dondaicha Dist Dhule Maharashtra</t>
  </si>
  <si>
    <t>ऐसे ही चिंतनशील सार्थक विषय वेबिणार में रखे.</t>
  </si>
  <si>
    <t>nejmatn321@gmail.com</t>
  </si>
  <si>
    <t>साहित्य का लक्ष्य मानवीय मूल्य जगाना है। साहित्य में मानवता, देश भक्ति, प्रेम, सबको स्थान हैं ।</t>
  </si>
  <si>
    <t>Nejma T N</t>
  </si>
  <si>
    <t>Mphil Student</t>
  </si>
  <si>
    <t>Cochin University of Science and Technology</t>
  </si>
  <si>
    <t>साहित्यकार के अभिव्यक्ति स्वतंत्रता</t>
  </si>
  <si>
    <t>drvandanjadhav@gmail.com</t>
  </si>
  <si>
    <t>J B S P Ms Art's &amp; Science college Patoda</t>
  </si>
  <si>
    <t>djbirajdar@gmail.com</t>
  </si>
  <si>
    <t>साहित्य और पर्यावरण संवर्धन, सकारात्मक विचार के लिए धन्यवाद.</t>
  </si>
  <si>
    <t>Dhanyakumar Jinpal Birajdar</t>
  </si>
  <si>
    <t>Asst</t>
  </si>
  <si>
    <t>H. D. College Solapur</t>
  </si>
  <si>
    <t>कोरोना के परिप्रेक्ष्य में साहित्य की बदलती दिशा</t>
  </si>
  <si>
    <t>drmaheshndb@gmail.com</t>
  </si>
  <si>
    <t>संवेदनशील अभिव्यक्ति।</t>
  </si>
  <si>
    <t>Dr.Mahesh Gangurde</t>
  </si>
  <si>
    <t>Arts&amp;com College,Akkalkuwa.</t>
  </si>
  <si>
    <t>समकालीन विचारो से जुड़ा।</t>
  </si>
  <si>
    <t>मानव मूल्यों व समाज जागरूकता</t>
  </si>
  <si>
    <t>Associte professor</t>
  </si>
  <si>
    <t>21 वीं सदी में साहित्य में मानव मूल्यों की प्रासंगिकता</t>
  </si>
  <si>
    <t>sreelekshmiprasad1996@gamil.com</t>
  </si>
  <si>
    <t>Adhunik samaj aur sahitya ke bare men jankari</t>
  </si>
  <si>
    <t>SREELEKSHMI.P</t>
  </si>
  <si>
    <t>Dakshin bharath hindi prachar sabha ,ernakulam</t>
  </si>
  <si>
    <t>Sahithaya aur samaj</t>
  </si>
  <si>
    <t>snehahari111@gmail.com</t>
  </si>
  <si>
    <t>Sahithy samaj ka darpan hai, manushy manushy se door ja raha hai</t>
  </si>
  <si>
    <t>Badalthe samaj aur sahithy</t>
  </si>
  <si>
    <t>sunilhindi71@gmail.com</t>
  </si>
  <si>
    <t>Very effective lectures &amp; Very well organization</t>
  </si>
  <si>
    <t>Dr Sunil Dashrath Chavan</t>
  </si>
  <si>
    <t>Assist Prof.</t>
  </si>
  <si>
    <t>Sangamner College, Sangamner</t>
  </si>
  <si>
    <t>Any subject</t>
  </si>
  <si>
    <t>- साहित्य और समाज एक सिक्के के दो पहलू हैं ।
 - साहित्य के बिना स्वस्थ समाज की कल्पना करना 
  मुश्किल ।</t>
  </si>
  <si>
    <t>हिन्दी विभाग, भाषा-साहित्य भवन, गुजरात विश्वविद्यालय अहमदाबाद (गुजरात )</t>
  </si>
  <si>
    <t>समाज में साहित्य की भूमिका</t>
  </si>
  <si>
    <t>1.कोविड 19 महामारी के इस दौर में हमें किस प्रकार साहित्य से जीवन जीने की प्रेरणा मिलती है।
 2. हमें पूरवर्ती कवियों/संतों जैसे बुद्ध, कबीर, पेरियार आदि के साहित्य भी प्रेरित करती है।</t>
  </si>
  <si>
    <t>Sahitya samaj ke liye anivarya hain</t>
  </si>
  <si>
    <t>SNPS Kollengode, Palakkad (Dist),Kearala</t>
  </si>
  <si>
    <t>Sahithya aur paristhithik vimarsh</t>
  </si>
  <si>
    <t>महामारी के दौर में मनुष्यता होना चाहिए तथा कोरोना को हराने ने के लिए शारीरिक दूरी रखना जरूरी आवश्यक है.</t>
  </si>
  <si>
    <t>Invironment</t>
  </si>
  <si>
    <t>jencypalamattam82@gmail.com</t>
  </si>
  <si>
    <t>साहित्य साधन नहीं साध्य है।
 आजकल आदमी आदमी नहीं होते।</t>
  </si>
  <si>
    <t>जेन्सी पालमट्टम</t>
  </si>
  <si>
    <t>रिसर्च स्कॉलर</t>
  </si>
  <si>
    <t>महाराजास कॉलेज , एरणाकुलम</t>
  </si>
  <si>
    <t>kiluphd@gmail.com</t>
  </si>
  <si>
    <t>The session makes me more informative</t>
  </si>
  <si>
    <t>KILMA.I.K.</t>
  </si>
  <si>
    <t>ResearchScholar</t>
  </si>
  <si>
    <t>Maharajas College,Department O f Hindi,Ernakulam-Kerala</t>
  </si>
  <si>
    <t>sa.dayanidhi2011@gmail.com</t>
  </si>
  <si>
    <t>1)Sahitya samaj ka jalta hua mashal hai.
 2)Sahitya men samaj ke sabhi sarokar jivant rup men maujud hote hain.</t>
  </si>
  <si>
    <t>Dr.Dayanidhi Sa</t>
  </si>
  <si>
    <t>Asst.Prof.in Hindi</t>
  </si>
  <si>
    <t>Mahatma Gandhi Degree College, Bhukta</t>
  </si>
  <si>
    <t>Sahitya ka vartaman paridrishya aur uske samajik sarokar.</t>
  </si>
  <si>
    <t>मूल्य विवेचन समजिक सरोकार</t>
  </si>
  <si>
    <t>mr.vijayghuge@rediffmail.com</t>
  </si>
  <si>
    <t>Excellent useful</t>
  </si>
  <si>
    <t>Dr. Vijay Shravan Ghuge</t>
  </si>
  <si>
    <t>Rani Laxmibai College, Parola</t>
  </si>
  <si>
    <t>Sahithya samaj ki bhavanavom ko vyakth karthe hain.
 samaj ki darpan hain Sahithya.</t>
  </si>
  <si>
    <t>SNPS Kollengode , Palakkad ( Dist), Kearala</t>
  </si>
  <si>
    <t>madhukarvdeshmukh@gmail.com</t>
  </si>
  <si>
    <t>1) बुद्ध और कबीर जैसे तत्व चिंतकों के विचारों का अनुसरण करना अच्छे और स्वस्थ समाज का निर्माण करना है।
 2) मानव और समाज को जोड़ने का काम साहित्य कारता है।
 3) साहित्य और पर्यावरण के संबंध पर भी विचार किया गया।</t>
  </si>
  <si>
    <t>DR. MADHUKAR DESHMUKH</t>
  </si>
  <si>
    <t>Ass. Proffesor</t>
  </si>
  <si>
    <t>Indrayani Mahavidyalaya</t>
  </si>
  <si>
    <t>"साहित्य और समाज का अंतः संबंध"</t>
  </si>
  <si>
    <t>varnaskrishna@gmail.com</t>
  </si>
  <si>
    <t>The whitle role of literature The impact of kalam in our life</t>
  </si>
  <si>
    <t>VARNA S</t>
  </si>
  <si>
    <t>MAHARAJAS COLLEGE</t>
  </si>
  <si>
    <t>EKSEEVI SADEE KA HINDI UPANYAS</t>
  </si>
  <si>
    <t>anandjvasava@gmail.com</t>
  </si>
  <si>
    <t>Literature is mirror of society and mind of human beings</t>
  </si>
  <si>
    <t>ANANDKUMAR J VASAVA</t>
  </si>
  <si>
    <t>University School Of Languages, Gujarat University</t>
  </si>
  <si>
    <t>Literature and marginal society</t>
  </si>
  <si>
    <t>shsarkate@gmail.com</t>
  </si>
  <si>
    <t>Dr.Sarkate Sadashiv Haribhau</t>
  </si>
  <si>
    <t>JBSPMS,Arts &amp; Science College Shivajinagar</t>
  </si>
  <si>
    <t>dr.sanjay.rankhambe@gmail.com</t>
  </si>
  <si>
    <t>साहित्य की सरोकारिता और मनुष्य की मनुष्यता ।</t>
  </si>
  <si>
    <t>Dr. SANJAY SOPAN RANKHAMBE</t>
  </si>
  <si>
    <t>साहित्य , कोरोना और उपेक्षित समूह</t>
  </si>
  <si>
    <t>ranjana120883@gmail.com</t>
  </si>
  <si>
    <t>आज के व्याख्यान से ये स्पष्ट होता है कि वर्त्तमान में साहित्य की अहम भूमिका है।</t>
  </si>
  <si>
    <t>KUMARI RANJANA</t>
  </si>
  <si>
    <t>B R A BIHAR UNIVERSITY</t>
  </si>
  <si>
    <t>वर्त्तमान में साहित्य का परिदृश्य</t>
  </si>
  <si>
    <t>sunita090180@gmail.com</t>
  </si>
  <si>
    <t>Mam ne bataya ki hme prem ki paribhasha smjhna jaroori h kyuki ek to korona jaisi jaanlewa bimari h aur ydi hm manusya k sath-sath prakriti se bhi prem krna sikh jaye to hm hmara jiwan sampurn sarthak hoga.maine yhi niskarsh nikala .mam ne udaharanarth Kabir ji ka doha pothipadh-padh jag mua ,pandit bhaya n koy.Dhaiyi aakhar prem k padhe so pandit hoy..
 Sadanand sir ki kawita "mai bhi aadmi hu.
 ................."bahut hi achchhi lagi.
 Prakriti ko bachane k liye manviya pravriti ko kaise badla jaay "k jawab me sir ne kha ki sbse pahale jagrook hm swam ho to dusre bhi jaagrook honge arthat "hame aarambh krna parega prakiti ko bachane ka."</t>
  </si>
  <si>
    <t>Sunita Kumari Choudhary</t>
  </si>
  <si>
    <t>Ph.d scholar</t>
  </si>
  <si>
    <t>Jai Prakash University, Chhapra,Bihar</t>
  </si>
  <si>
    <t>Jal sanrakshan evm sahitya ki sahbhagita</t>
  </si>
  <si>
    <t>This session improved my pronunciation</t>
  </si>
  <si>
    <t>Dr. Vasant Raghunath Shendage</t>
  </si>
  <si>
    <t>New Art's Commerce And Science college Shevgaon Dist -Ahmednagar</t>
  </si>
  <si>
    <t>Sant sahityachi upyogita</t>
  </si>
  <si>
    <t>All are points valuable</t>
  </si>
  <si>
    <t>डाॕक्टर बा.अ.म.विश्वविद्यालय औरंगाबाद महा.</t>
  </si>
  <si>
    <t>naazkagzipura@gmail.com</t>
  </si>
  <si>
    <t>Ms. Naziya begum Mohammed Arif</t>
  </si>
  <si>
    <t>Dr. Baba saheb ambedkar Marathwada university Aurangabad</t>
  </si>
  <si>
    <t>Hind sahitya k itehas</t>
  </si>
  <si>
    <t>1. Literature &amp; Social relationship
 2. Literature knowledge</t>
  </si>
  <si>
    <t>S.V.S Dadasaheb Rawal college Dondaicha</t>
  </si>
  <si>
    <t>Social related</t>
  </si>
  <si>
    <t>drdeepkuchekar@gmail.con</t>
  </si>
  <si>
    <t>बदलता वर्त्तमान परिप्रेक्ष्य और मानवता. मानव का मानव से दूर हो जाना आदि.</t>
  </si>
  <si>
    <t>Dr. Deepa Dattatray Kuchekar.</t>
  </si>
  <si>
    <t>MVP's, Nashik.</t>
  </si>
  <si>
    <t>काव्यशास्त्र</t>
  </si>
  <si>
    <t>reshmasonawane1986@gmail.com</t>
  </si>
  <si>
    <t>Sahitya &amp; Samajik sarokar</t>
  </si>
  <si>
    <t>Asst.Prof. Sonawane Reshma Chandrabhan</t>
  </si>
  <si>
    <t>Asst Proof</t>
  </si>
  <si>
    <t>Janata Art's &amp; 9604683938Science College Ruichhattishi Ahmednagar Maharashtra</t>
  </si>
  <si>
    <t>I Don't No</t>
  </si>
  <si>
    <t>pralhad1283@gmail.com</t>
  </si>
  <si>
    <t>साहित्य समाज का दर्पण हैं।
 समाज जो दिखाए देता है, वही साहित्य में चित्रित होता हैं।</t>
  </si>
  <si>
    <t>Dr. Pralhad Vijaysing Pawara</t>
  </si>
  <si>
    <t>Arts, Commerce and Science College, Yawal Tal.-Yawal Dist.-Jalgaon Pin.425301</t>
  </si>
  <si>
    <t>समाज में चित्रित विमर्श।</t>
  </si>
  <si>
    <t>vkaidra@gmail.com</t>
  </si>
  <si>
    <t>साहित्य और समाज का परस्पर संबंध</t>
  </si>
  <si>
    <t>डाॅ वंदना तुकाराम काटे</t>
  </si>
  <si>
    <t>अनंतराव थोपटे महाविद्यालय. भोर</t>
  </si>
  <si>
    <t>साहित्य में समाज का दशॅन</t>
  </si>
  <si>
    <t>drdnphuke@gmail.com</t>
  </si>
  <si>
    <t>प्रकृति से सिखना चाहिए। मनुष्य में सामाजिक सरोकार होना चाहिए।</t>
  </si>
  <si>
    <t>Dr. Dattatraya Phuke</t>
  </si>
  <si>
    <t>Rajarshi Shahu College Pathri</t>
  </si>
  <si>
    <t>डॉ सदानंद भोसले जी ने सुंदर प्रस्तुति दी।</t>
  </si>
  <si>
    <t>sajithaajay08@gmail.com</t>
  </si>
  <si>
    <t>साहित्य समाज का दर्पण है। साहित्य और समाज में अटूट सम्बन्ध है।</t>
  </si>
  <si>
    <t>Sajitha P C</t>
  </si>
  <si>
    <t>Govt Arts and Science College, Kozhikode</t>
  </si>
  <si>
    <t>प्रवासी साहित्य में प्रतिबिंबित जीवन मूल्य</t>
  </si>
  <si>
    <t>रचनात्मक भाषा साहित्य, सामाजिक और सांस्कृतिक संबंध</t>
  </si>
  <si>
    <t>RANDIVE MAHESH DAGADU</t>
  </si>
  <si>
    <t>Samajik Aur saahityik sarokaar</t>
  </si>
  <si>
    <t>kabhagarde@gmai.com</t>
  </si>
  <si>
    <t>Mulya vivechan,samajik sarokar</t>
  </si>
  <si>
    <t>Karbhari Bhatu Garde</t>
  </si>
  <si>
    <t>Jijamata kanya vidyalaya dhule</t>
  </si>
  <si>
    <t>anisbaigmirza@gmail.com</t>
  </si>
  <si>
    <t>Sahitya ki samaajik upyogkita</t>
  </si>
  <si>
    <t>Dr. Anisbaig Razzakbaig Mirza</t>
  </si>
  <si>
    <t>JSPM Mahila Kala Mahavidyalaya, Aurangabad</t>
  </si>
  <si>
    <t>Samkalin sahitya</t>
  </si>
  <si>
    <t>सदान्दन जी के साहित्य और सामाज विष्य 
 पर चर्चा में :
 । . साहित्य समाज के सबसे श्रेष्ट कला है ।
 २. साहित्य मानवीय भाव -सैन्दर्य व्यक्त करते है।</t>
  </si>
  <si>
    <t>Phd. Hindi Student</t>
  </si>
  <si>
    <t>D.B.H.P. Sabha, Chitoor Rd, Eranakulam</t>
  </si>
  <si>
    <t>साहित्य के विभिन्न विधाओं में कारोणा के प्रभाव</t>
  </si>
  <si>
    <t>Vimalbai mam aapne prem ki paribhasha samjhne hetu Kabir bani-"pothi padh -padh jag mua pandit bhaya na koy.
 Dhayi aakhar prem k adhe so pandit hoy.."bataya.jo ki corona mahamari me vyakti se vyakti ,vyakti ka prakriti se prem,aadi ko samjhna h apne jiwan me charitarth krna h.
 Sadanand sir ki kawata bahut achchhi lgi "mai bhi aadami hu."Sath hi prakriti(ped -poudhe)ko bahane hrtu manaviya pravriti ko kaise badla jaaye k jawab me ye kaha gya ki shuruaat hm swayam se karen to is karya se manav ki pravriti kobadla ja skta h arthat "Hame aarambh krna padega."
 Aur bhi bahut kuchh likhna chahti hu mam pr mobil pr type krna muskil kaam h iske liye kshama chahti hu.🙏</t>
  </si>
  <si>
    <t>Jai Prakash University, Chhapra, Bihar</t>
  </si>
  <si>
    <t>Jal sanrakshan avm sahitya ki sahbhagita</t>
  </si>
  <si>
    <t>rajeshnetake83@gmail.com</t>
  </si>
  <si>
    <t>Dr.Rajesh Avinash Netake</t>
  </si>
  <si>
    <t>Marutraoji Ghule Patil College,Ahmednagar942</t>
  </si>
  <si>
    <t>vatsnagwansunil@gmail.com</t>
  </si>
  <si>
    <t>लागू नहीं</t>
  </si>
  <si>
    <t>डॉ.अनिल कुमार</t>
  </si>
  <si>
    <t>हिन्दी प्राध्यापक</t>
  </si>
  <si>
    <t>राजकीय मॉडल वरिष्ठ माध्यमिक विद्यालय,रिठाल,रोहतक</t>
  </si>
  <si>
    <t>deelip.patil115@gmail.com</t>
  </si>
  <si>
    <t>मा.सदानंद भोसले, 
 साहित्य और सामाजिक सरोकार इस विषय पर अपना मंतव्य रखते हुए उन्होंने कहा कि, साहित्य की भिन्न-भिन्न विधाओं में युगबोध किस प्रकार का है? तथा साहित्य मे जीवन दर्शन किस प्रकार हैं साहित्य कला किस प्रकार सर्वश्रेष्ठ हैं सौंदर्य तथा भाव जगत को किस प्रकार व्यक्त किया जाता है इस पर भी विचार प्रकट किए</t>
  </si>
  <si>
    <t>Deelip Pandit Patil</t>
  </si>
  <si>
    <t>Pankaj Arts and science college chopda</t>
  </si>
  <si>
    <t>sunishasudiya@gmail.com</t>
  </si>
  <si>
    <t>Sanity aur samaj ka adutt sambamnd aur uska vikas.prem aur samaj,sahitya ka samband.</t>
  </si>
  <si>
    <t>SUNISHA V V</t>
  </si>
  <si>
    <t>DAKSHIN BHARATH HINDI PRACHAR SABHA,NILESWAR</t>
  </si>
  <si>
    <t>Aaj ke manav mein sahitya ka prabhav.</t>
  </si>
  <si>
    <t>Dr Pandharinath Patil</t>
  </si>
  <si>
    <t>डॉ.सुनील</t>
  </si>
  <si>
    <t>सहायक प्रोफ़ेसर</t>
  </si>
  <si>
    <t>हिन्दी-विभाग, गुरु नानक देव विश्वविद्यालय अमृतसर</t>
  </si>
  <si>
    <t>shanupriyausha@gmail.com</t>
  </si>
  <si>
    <t>Corona ke iss samay manushyatha ke moolya aur mahathv bad rahe hai... manushyatha ya insaaniyath aaj ke samay mein anivary hai</t>
  </si>
  <si>
    <t>Shanupriya</t>
  </si>
  <si>
    <t>Alappuzha</t>
  </si>
  <si>
    <t>Cusat</t>
  </si>
  <si>
    <t>Topic on ecofeminism</t>
  </si>
  <si>
    <t>shubhangishriyam@gmail.com</t>
  </si>
  <si>
    <t>साहित्य का समाज से सबंध की महत्ता।
 साहित्य हमें समाजमें बने रहने की कला से अवगत‌ कराता है।</t>
  </si>
  <si>
    <t>Shubhagini</t>
  </si>
  <si>
    <t>Open Minds-A Birla School Kankarbagh, Patna</t>
  </si>
  <si>
    <t>Vrtaman Sahitya me samaj</t>
  </si>
  <si>
    <t>dattatrayanarse@gmail.com</t>
  </si>
  <si>
    <t>Dr. Dattatray Sadashiv Anarse</t>
  </si>
  <si>
    <t>Veer Wajekar ASC College Phunde Tal Uran Dist Raigad Navi Mumbai</t>
  </si>
  <si>
    <t>Any Subjects</t>
  </si>
  <si>
    <t>pravedee@gmail.com</t>
  </si>
  <si>
    <t>उपयुक्त जाणकारी</t>
  </si>
  <si>
    <t>Dr. Deepak Vinayakrao Pawar</t>
  </si>
  <si>
    <t>Digambarrao Bindu ACS College Bhokar,Dist Nanded</t>
  </si>
  <si>
    <t>Yss</t>
  </si>
  <si>
    <t>drpoonamtrivedi@gmail.com</t>
  </si>
  <si>
    <t>सुन्दर प्रेझटेशन और गहरी जानकारी</t>
  </si>
  <si>
    <t>Dr.Poonam Trivedi</t>
  </si>
  <si>
    <t>Assit-Prof</t>
  </si>
  <si>
    <t>S.S.G.B. Hindi Mahavidyalaya,Bhusawal</t>
  </si>
  <si>
    <t>साहित्य का समाज -सापेक्ष भूमिका</t>
  </si>
  <si>
    <t>shobha.ahirrao@gmail.com</t>
  </si>
  <si>
    <t>Sahity or samaj ekdusre ke purak hai/sahity samaj ka den hai sadya sthtee may dono ko sambhlne ki aavshkata bantee hai vah hamara uttardaitv hi</t>
  </si>
  <si>
    <t>SMT.SHOBHA UTTAMRAO AHIRRAO</t>
  </si>
  <si>
    <t>ASST. PROF.</t>
  </si>
  <si>
    <t>SSPM'sART's&amp;SCI.MAHILA COLG.SHAHADA</t>
  </si>
  <si>
    <t>Smt.V.U.Patil Arts and Dr. B.S.Desale Science College Sakri Dist</t>
  </si>
  <si>
    <t>ANJEER NATTHUBHIL</t>
  </si>
  <si>
    <t>Gangamai Arts Comments.And Science College Nagaon</t>
  </si>
  <si>
    <t>rabiabasha786@gmail.com</t>
  </si>
  <si>
    <t>समाज में रिशतों का बडा़ महत्व है। स्वस्थ समाज स्वस्थ साहित्य।</t>
  </si>
  <si>
    <t>Dr.SHAIK BENAZEER</t>
  </si>
  <si>
    <t>Asst.Prof of Hindi</t>
  </si>
  <si>
    <t>PVKN Govt.College(A) Chittoor</t>
  </si>
  <si>
    <t>Sahitya aur Mahila Upanyaaskaar</t>
  </si>
  <si>
    <t>drashokmarathe@gmail.com</t>
  </si>
  <si>
    <t>बहुत सुंदर अभिव्यक्ति तथा ज्ञान वर्धक</t>
  </si>
  <si>
    <t>Dr. Ashok Shamrao Marathe</t>
  </si>
  <si>
    <t>Uttamrao Patil Arts and Science college Dahivel Tal Sakri Dist Dhule</t>
  </si>
  <si>
    <t>ravipthakare@gmail.com</t>
  </si>
  <si>
    <t>साहित्य का महत्व, साहित्य की जिम्मेदारी</t>
  </si>
  <si>
    <t>Prof.Ravindra Punjaram Thakare</t>
  </si>
  <si>
    <t>MGV'S,SPH. Arts,Science and Commerce College Nampur, Tal-Baglan, Dist-Nashik</t>
  </si>
  <si>
    <t>हिंदी काव्य में पर्यावरण- विमर्श</t>
  </si>
  <si>
    <t>alkajadhav9010@gmail.com</t>
  </si>
  <si>
    <t>१)साहित्य और समाजकी भूमिका,२) सामाजिक सरोकार का महत्व
 और सहित्य का योगदान.</t>
  </si>
  <si>
    <t>Dr.ALKA NARAYAN GADKARI</t>
  </si>
  <si>
    <t>Shivaji College Kannad DIST Aurangabad Maharashtra</t>
  </si>
  <si>
    <t>मिडिया, साहित्यॵर समाज</t>
  </si>
  <si>
    <t>sgpanpatil@gmail.com</t>
  </si>
  <si>
    <t>साहित्य की प्रदेय और साहित्य में समाज का प्रतिनिधित्व</t>
  </si>
  <si>
    <t>डाॅ .सुनील गुलाब पानपाटील</t>
  </si>
  <si>
    <t>कला एवं वाणिज्य महिला महाविद्यालय,नंदुरबार.</t>
  </si>
  <si>
    <t>हिंदी साहित्य में हाशिए का समाज -चिंतन</t>
  </si>
  <si>
    <t>keerthanamnair73@gmail.com</t>
  </si>
  <si>
    <t>Informative and excellent</t>
  </si>
  <si>
    <t>Keerthana M Nair</t>
  </si>
  <si>
    <t>SAM College of Education poothotta</t>
  </si>
  <si>
    <t>Social life of after corona</t>
  </si>
  <si>
    <t>मनुष्य समाज का अभिन्न अंग है।प्रत्येक मनुष्य अपने रूचि के अनुसार साहित्य सृजन करता है।अपने समाज से बहुत कुछ कार्य हम सीखना है।</t>
  </si>
  <si>
    <t>B.Ed trainee</t>
  </si>
  <si>
    <t>samkalin kavitha in hindi</t>
  </si>
  <si>
    <t>jaishrimgavit@gmail.com</t>
  </si>
  <si>
    <t>Health is welth,life is beautiful</t>
  </si>
  <si>
    <t>Dr.jaishri Gavit</t>
  </si>
  <si>
    <t>associate professor</t>
  </si>
  <si>
    <t>V.W.S.College</t>
  </si>
  <si>
    <t>on literature</t>
  </si>
  <si>
    <t>Literature &amp; Society corelation</t>
  </si>
  <si>
    <t>Sharad Baburao Sonawane</t>
  </si>
  <si>
    <t>As you want</t>
  </si>
  <si>
    <t>vijaygade2010@gmail.com</t>
  </si>
  <si>
    <t>साहित्य की प्रासंगिकता से सामाजिक सरोकार का अनुसरण समाज को प्रगति की ओर ले जाता है।</t>
  </si>
  <si>
    <t>डा विजय महादेव गाडे.</t>
  </si>
  <si>
    <t>एसोसिएट प्रोफ़ेसर</t>
  </si>
  <si>
    <t>बाबासाहेब चितळे महाविद्यालय भिलवडी</t>
  </si>
  <si>
    <t>पराधुनिकता</t>
  </si>
  <si>
    <t>Smt.v.u.patil college sakri</t>
  </si>
  <si>
    <t>Dr.babasaheb ambedkar Though</t>
  </si>
  <si>
    <t>ashapatnaik121@gmail.com</t>
  </si>
  <si>
    <t>कार्यक्रम अच्छा था, आगे भी इसी तरह का आयोजन होता रहे तो अच्छा होगा</t>
  </si>
  <si>
    <t>श्रीमती आशा रानी पटनायक</t>
  </si>
  <si>
    <t>व्याख्याता</t>
  </si>
  <si>
    <t>शासकीय हाई सेकेंडरी स्कूल भगत सिंह</t>
  </si>
  <si>
    <t>साहित्य का समाज पर प्रभाव</t>
  </si>
  <si>
    <t>veenambiar@gmail.com</t>
  </si>
  <si>
    <t>साहित्य और भाषा परस्पर पूरक है। दोनों समाज के लिए आवश्यकभी है। मानवीय संवेदना का विचार साहित्य एवं समाज में जितना जरूरी है। यह आप सबकी बातों से समझ. में आई।</t>
  </si>
  <si>
    <t>Veena K Nambiar</t>
  </si>
  <si>
    <t>St.Thomas College,Pala,M G University</t>
  </si>
  <si>
    <t>Sahitya or samvedana</t>
  </si>
  <si>
    <t>patel.datta85@gmail.com</t>
  </si>
  <si>
    <t>सामाजिक सौहार्द</t>
  </si>
  <si>
    <t>Dr.DATTATRAY DASHARATH PATEL</t>
  </si>
  <si>
    <t>PSGVPM'S, ASC, COLLEGE, SHAHADA</t>
  </si>
  <si>
    <t>Samajik</t>
  </si>
  <si>
    <t>Sahitya aur samaj,sahitya aur yuvak</t>
  </si>
  <si>
    <t>Sahitya</t>
  </si>
  <si>
    <t>Dr.Dinkar Bansilal Jadhav</t>
  </si>
  <si>
    <t>anu.media.jk@gmail.com</t>
  </si>
  <si>
    <t>Sahitya sada S3 samajik sarokaar air satta ko raah dikhata rha hai. Sahitya k bina samaj ki koi bhi samasya saamne aati hai air samadhaan bhi</t>
  </si>
  <si>
    <t>Dr. Anupama Kumari</t>
  </si>
  <si>
    <t>Guru Ghasidas Vishwavidyalaya, Bilaspur</t>
  </si>
  <si>
    <t>Sahitya aur Patrakarita ki bhumika corona sankat se ubarne mein</t>
  </si>
  <si>
    <t>anilmate2010@gmail.com</t>
  </si>
  <si>
    <t>About Sahitya and Social effects of Sahitya</t>
  </si>
  <si>
    <t>Mr. Anil Bapurao Mate</t>
  </si>
  <si>
    <t>Art's, Science and Commerce college rahata</t>
  </si>
  <si>
    <t>Sahitya and it's effcts on Society</t>
  </si>
  <si>
    <t>1- Modern society 2-litercy</t>
  </si>
  <si>
    <t>rahulspulate@gmail.com</t>
  </si>
  <si>
    <t>Sahitya and Social effects</t>
  </si>
  <si>
    <t>Dr. Suresh Kashinath Pulate</t>
  </si>
  <si>
    <t>Arts, Science and Commerce College Rahata</t>
  </si>
  <si>
    <t>Relation of letrature with Community</t>
  </si>
  <si>
    <t>Modern literature and modern society</t>
  </si>
  <si>
    <t>P.G. COLLEGE GULALPUR JAUNPUR</t>
  </si>
  <si>
    <t>Globalization</t>
  </si>
  <si>
    <t>साहित्य का अपने जीवन में क्या महत्व है,मनुष्य और निसर्ग का समतोल होता है</t>
  </si>
  <si>
    <t>साहित्य से जीवन सफल कैसे होता है</t>
  </si>
  <si>
    <t>saishraddha5984@gmail.com</t>
  </si>
  <si>
    <t>Letrature and it's effect on Society</t>
  </si>
  <si>
    <t>Mr. Amol Ratan Pagare</t>
  </si>
  <si>
    <t>Sahitya and it's effect on education and day to day life</t>
  </si>
  <si>
    <t>dndange@gmail.com</t>
  </si>
  <si>
    <t>Good speech on samajik sarokar....
 very good speech of Dr. Sadanand Bhosle</t>
  </si>
  <si>
    <t>Dr.Dange Dadasaheb Narayan</t>
  </si>
  <si>
    <t>SSRI'S Arts Science and Commerce College Rahata</t>
  </si>
  <si>
    <t>omkumkar@rediffmail.com</t>
  </si>
  <si>
    <t>1.Motivation for literature 
 2.Behave with others as a human being.</t>
  </si>
  <si>
    <t>Kumkar Tukaram Karbhari</t>
  </si>
  <si>
    <t>Shirdi Sai Rural Institutes Arts Science and Commerce College Rahata</t>
  </si>
  <si>
    <t>Indian Literacy</t>
  </si>
  <si>
    <t>साहित्य मे सामाजिक सरोकार और समाज मे साहित्य</t>
  </si>
  <si>
    <t>स्त्री विमर्श</t>
  </si>
  <si>
    <t>Dr Vandan Bapurao jadhav</t>
  </si>
  <si>
    <t>gujrathipriti9@gmail.com</t>
  </si>
  <si>
    <t>व्यक्ति और समाज को जोड़ने में साहित्य का महत्वपूर्ण योगदान। दुनिया की सारी संभावनाएं अध्यापकों के मस्तिष्क से ही निकलती है।</t>
  </si>
  <si>
    <t>Dr. Preeti Surandrakumar Soni</t>
  </si>
  <si>
    <t>Kavayitri Bahinabai Chaudhary North Maharashtra University Jalgaon</t>
  </si>
  <si>
    <t>मीडिया और समाज</t>
  </si>
  <si>
    <t>Very nice session...</t>
  </si>
  <si>
    <t>Rashtra bhasha aur Gandhiji ke vichar...</t>
  </si>
  <si>
    <t>jogdandvinod82@gmail.com</t>
  </si>
  <si>
    <t>Dr. Vinod Raghoji Jogdand</t>
  </si>
  <si>
    <t>RFNS, Senior Science College Akkalkuwa, dist. Nandurbar</t>
  </si>
  <si>
    <t>Idont know</t>
  </si>
  <si>
    <t>व्यक्ति एवं समाज को जोड़ने में साहित्य की भूमिका। जीवन मूल्य सर्वाधिक महत्वपूर्ण होते हैं जो मानव को मानव बनाते हैं।</t>
  </si>
  <si>
    <t>डॉ प्रीति सुरेंद्रकुमार सोनी</t>
  </si>
  <si>
    <t>संस्कृति एवं जीवन मूल्य</t>
  </si>
  <si>
    <t>anitanere321@gmail.com</t>
  </si>
  <si>
    <t>Sahitya aur samaj,vartman swarup</t>
  </si>
  <si>
    <t>Dr.Anita Popatrao Nere</t>
  </si>
  <si>
    <t>SPH Mahila College,Malegaon Camp</t>
  </si>
  <si>
    <t>yogita.lvhcollege@gmail.com</t>
  </si>
  <si>
    <t>Sahitya aur samaj ,aaj ki sthiti me sahity</t>
  </si>
  <si>
    <t>Dr Yogita Apoorv Hiray</t>
  </si>
  <si>
    <t>LVH College,Panchavti,Nasik</t>
  </si>
  <si>
    <t>Koi bhi ho</t>
  </si>
  <si>
    <t>Sahitya aur samaj avasarala parinaam ,sheshnag Vikas</t>
  </si>
  <si>
    <t>Shirdi Sai rural institutes Arts Science and Commerce College Rahata Tal Rahata Dist Ahmednagar Maharashtra</t>
  </si>
  <si>
    <t>Literature of society effect</t>
  </si>
  <si>
    <t>Nice Presentation
 Good arrangement</t>
  </si>
  <si>
    <t>Kabir Litrature</t>
  </si>
  <si>
    <t>साहित्य में मानवीय मुल्यो का दर्शन होणा चाहीये तथा आदमी को आदमियत की पहचान कर देने वाला चाहीये.</t>
  </si>
  <si>
    <t>MAHARASHTRA HINDI VIDYALAYA,HINDI BHAVAN,AURANGABAD</t>
  </si>
  <si>
    <t>कोरोना काल में लिखित साहित्य में चित्रित मानवीय संवेदना</t>
  </si>
  <si>
    <t>dilipnalage@rediffmail.com</t>
  </si>
  <si>
    <t>1)Sahitya ak Darpan Hai 2) Sahitya kala VA vaniijya Shasrea E lkMilap</t>
  </si>
  <si>
    <t>Dr. Nalage Dilip Mahipati</t>
  </si>
  <si>
    <t>Arts, Science and Commerce College, Rahata</t>
  </si>
  <si>
    <t>Hindi ahitya ManviJivan ka Adhara Hai</t>
  </si>
  <si>
    <t>साहित्य, समाज</t>
  </si>
  <si>
    <t>Sahity aur jeevan</t>
  </si>
  <si>
    <t>rajaramwakchaure@gmail.com</t>
  </si>
  <si>
    <t>1.Sahitya ek darpan hai.
 2. Hindi Sahitya kala, vanijya aani dnyan ka sagam hai.</t>
  </si>
  <si>
    <t>Dr. Rajaram Nathaji Wakchaure</t>
  </si>
  <si>
    <t>Shirdi Sai Rural Institute's ,Arts, Science and Commerce college, Rahata, Tal- Rahata, Dist- Ahmednagar-423107</t>
  </si>
  <si>
    <t>Hindi Sahitya aani Manvijeevan.</t>
  </si>
  <si>
    <t>rajendramore858@gmail.com</t>
  </si>
  <si>
    <t>साहित्य और मानव , साहित्य के प्रति मानव के विचार</t>
  </si>
  <si>
    <t>RAJENDRA VASANT MORE</t>
  </si>
  <si>
    <t>T.G.T HINDI TEACHER</t>
  </si>
  <si>
    <t>PODAR INTERNATIONAL SCHOOL PARBHANI</t>
  </si>
  <si>
    <t>कोरोना काल में मानव की संवेदना</t>
  </si>
  <si>
    <t>gshekokar1710@gmail.com</t>
  </si>
  <si>
    <t>Scope and nature of literature. Social impact of literature.</t>
  </si>
  <si>
    <t>Dr. Ganesh Dayaram Shekokar</t>
  </si>
  <si>
    <t>HPT Arts &amp; RYK Science College, Nashik</t>
  </si>
  <si>
    <t>I would like to learn socioeconomic status of contemporary society, reflected in literature.</t>
  </si>
  <si>
    <t>skbhosale3131@gmail.com</t>
  </si>
  <si>
    <t>साहित्य और साहित्यकार के सरोकारों की व्याख्या से अभिभूत हुए ।</t>
  </si>
  <si>
    <t>Sadanand Bhosale</t>
  </si>
  <si>
    <t>HOD,Dept.of Hindi, Savitribai Phule Pune University, Pune</t>
  </si>
  <si>
    <t>साहित्य और सामाजिक सरोकार मुख्य वक्ता</t>
  </si>
  <si>
    <t>rajesh.kharde1@gmail.com</t>
  </si>
  <si>
    <t>आदमी - आदमी से दूर होता जा रहा है।सामाजिक सरोकार मानवी मूल्य होना चाहिए । साहित्य का सौंदर्य प्रेम होता है ।</t>
  </si>
  <si>
    <t>Rajesh Merasing Kharde</t>
  </si>
  <si>
    <t>ADPM'S Women's College of Arts, Commerce &amp; Home Science Jalgaon</t>
  </si>
  <si>
    <t>विमर्श</t>
  </si>
  <si>
    <t>amv2866@gmail.com</t>
  </si>
  <si>
    <t>For social togetherness literature plays important role</t>
  </si>
  <si>
    <t>Dr. Adwait M. Vaidya</t>
  </si>
  <si>
    <t>NES's GCoE, Nagaon, Dhule</t>
  </si>
  <si>
    <t>Social Happiness indexing</t>
  </si>
  <si>
    <t>Samaj</t>
  </si>
  <si>
    <t>ainurinamdar28@gmail.com</t>
  </si>
  <si>
    <t>Sahitya samaj Ka darpan hai 
 Sahitya Jeevan mein Anmol hai</t>
  </si>
  <si>
    <t>Dr. Ainur Shabbir Shaikh</t>
  </si>
  <si>
    <t>Arts, Science &amp; Commerce College, Rahata</t>
  </si>
  <si>
    <t>Sahitya aur cinema</t>
  </si>
  <si>
    <t>dr.rajendragpatil16@gmail.com</t>
  </si>
  <si>
    <t>Plant tree and save trees</t>
  </si>
  <si>
    <t>Rajendra Ganpat Patil</t>
  </si>
  <si>
    <t>Session is too Excellent</t>
  </si>
  <si>
    <t>Vidyawardhini Art's, science and commerce College,Dhule</t>
  </si>
  <si>
    <t>"कोरोना इस बिमारी ने समाज में कौनसा परीवर्तन किया।"</t>
  </si>
  <si>
    <t>parmargita@gmail.com</t>
  </si>
  <si>
    <t>1)Importantance of Literature 2)Society and literature</t>
  </si>
  <si>
    <t>Dr. Geeta Premji Parmar</t>
  </si>
  <si>
    <t>KSKW Arts Sci and Com College Cidco Nashik Maharashtra</t>
  </si>
  <si>
    <t>Sahitya aur samaj</t>
  </si>
  <si>
    <t>nayanasuresh2014@gmail.com</t>
  </si>
  <si>
    <t>साहित्य समाज का दर्पण है।
 मानव एवं समाज को साहित्य संबंधित करता है</t>
  </si>
  <si>
    <t>Nayana Suresh</t>
  </si>
  <si>
    <t>Avila college of Education ,Edacochin,Ernakulam,Kerala</t>
  </si>
  <si>
    <t>साहित्य एवं नारी</t>
  </si>
  <si>
    <t>mnpatil101@gmail.com</t>
  </si>
  <si>
    <t>Dr Manoj Namdeo Patil</t>
  </si>
  <si>
    <t>Asstt prof</t>
  </si>
  <si>
    <t>P O Mahara College Bhusawal</t>
  </si>
  <si>
    <t>Sahitya samajik sarokar</t>
  </si>
  <si>
    <t>dr.krpatilh@rediffmail.com</t>
  </si>
  <si>
    <t>मनुष्य ने मानवता को नहीं खोना चाहिए।साहित्य लिखने वालों ने मैं नहीं हम की भाषा विकसित करनी होगी। पर्यावरण के प्रति अपनी जिम्मेदारी को अपना कर हम सामाजिक सरोकार बनाया रख सकते हैं।</t>
  </si>
  <si>
    <t>Kalpana Rajendra Patil</t>
  </si>
  <si>
    <t>आप जिसे भी रखना चाहते हैं वह निश्चित रुप से हमारे लिए महत्वपूर्ण होगा।</t>
  </si>
  <si>
    <t>sajinasundaran@gmail.com</t>
  </si>
  <si>
    <t>1.Sahithy samaj ka darpan hey
 2.Manav aur samaj ka samband sahithy ka hey</t>
  </si>
  <si>
    <t>Sajina sundaran</t>
  </si>
  <si>
    <t>B.Ed</t>
  </si>
  <si>
    <t>Avila college of education edakochin</t>
  </si>
  <si>
    <t>शिक्षण प्रक्रिया</t>
  </si>
  <si>
    <t>abhaypatil7700@gmaill.com</t>
  </si>
  <si>
    <t>Dr.Abhaykumar Ramesh Khairnar</t>
  </si>
  <si>
    <t>Assi. Proff.</t>
  </si>
  <si>
    <t>Ssvps art and Com. College Dhule</t>
  </si>
  <si>
    <t>logkalyani@gmail.com</t>
  </si>
  <si>
    <t>KALYANI PRADHAN</t>
  </si>
  <si>
    <t>Indira Gandhi National Tribal University</t>
  </si>
  <si>
    <t>साहित्य सामाजिक बांधिलकीकी धरोहर है.समाज की दु:ख ,वेदना साहित्य मे प्रतिबिंबीत होती है.</t>
  </si>
  <si>
    <t>B.P.Arts ,Commerce &amp; Science College Chalisgaon</t>
  </si>
  <si>
    <t>Social awareness</t>
  </si>
  <si>
    <t>nurulhoda885@gmail.com</t>
  </si>
  <si>
    <t>knowledge and Research work</t>
  </si>
  <si>
    <t>NOORUL HODA</t>
  </si>
  <si>
    <t>JAMIA MILLIA ISLAMIA</t>
  </si>
  <si>
    <t>any thing</t>
  </si>
  <si>
    <t>It's really nice and informative.</t>
  </si>
  <si>
    <t>kripadaniel11@gmail.com</t>
  </si>
  <si>
    <t>समाज और राजनीति के बीच समन्वय बनाए रखना और व्यवस्था के खिलाफ आवाज़ उठाना समाज और राजनीति की दृष्टि से साहित्य का एक सामाजिक सरोकार है। साहित्य और समाज का अन्योन्याश्रित सम्बन्ध होने की वजह से यह समाज की संस्कृति का संवाहक है।</t>
  </si>
  <si>
    <t>KRIPA DANIEL</t>
  </si>
  <si>
    <t>Dakshin Bharat Hindi Prachar Sabha</t>
  </si>
  <si>
    <t>साहित्य और समाज का विश्लेषणात्मक अध्ययन</t>
  </si>
  <si>
    <t>sanjay.dhodare42@gmail.com</t>
  </si>
  <si>
    <t>Dr Sanjay Vikram Dhodare</t>
  </si>
  <si>
    <t>Abhay Mahila College,Dhule</t>
  </si>
  <si>
    <t>gayathrimaneesh19@gmail.com</t>
  </si>
  <si>
    <t>1.Sahithya ka udheshya keval Manoranjan nahi hothe he.sahithya manushye ke prasnom ka uthar dundthe he.
 2.Sahithya ka Sadhan Prem saundarya hotha he.</t>
  </si>
  <si>
    <t>GAYATHRI.B</t>
  </si>
  <si>
    <t>Deepa college,ekm</t>
  </si>
  <si>
    <t>Sahitya aur bhasha</t>
  </si>
  <si>
    <t>कार्यक्रम अच्छा था आगे भविष्य में भी इसी तरह से कार्यक्रम होता रहे जिसमें हमें बहुत कुछ सीखने को मिलेगा</t>
  </si>
  <si>
    <t>बस्तर विश्वविद्यालय</t>
  </si>
  <si>
    <t>neethu3parvathy@gmail.com</t>
  </si>
  <si>
    <t>मानव-जीवन और उसके द्वारा गठित समाज संसार में सर्वाोच्च है। इसी कारण सहित्य, कला, ज्ञान-विज्ञान, दर्शन, धर्म आदि स्थूल या सूक्ष्म संसार में जो कुछ भी है, वह सब जीवन और मानव-समाज के लिए ही है, यह एक निर्विवाद मान्यता है। साहित्य वस्तुत: जीवन और समाज में भावसामग्री लेकर, अपने शरीर या स्वरूप का निर्माण कर फिर वह सब जीवन और समाज को ही अर्पित कर दिया करता है। संसार में जिन अनेक प्रकार के प्रभावों की चर्चा की जाती है, उन सब में से साहित्य का प्रभाव अचूक और अकाटय माना गया है। जीवन और समाज दोनों का जन्मजात स्वभाव गतिशील और विकासशील रहा करता है</t>
  </si>
  <si>
    <t>NEETHU. N. S</t>
  </si>
  <si>
    <t>UNIVERSITY COLLEGE, TRIVANDRUM</t>
  </si>
  <si>
    <t>” साहित्य और समाज”</t>
  </si>
  <si>
    <t>Arts and commerce college Yeola Dist Nashik</t>
  </si>
  <si>
    <t>Sanskruti evm sahity</t>
  </si>
  <si>
    <t>nazeera7396@gmail.com</t>
  </si>
  <si>
    <t>•• साहित्य समाज मन का आइना है, समाज मन का उचित रिफ्लक्शन साहित्य में मिलता है | 
 •• व्यष्टीय और समष्टि का नींव समाज में होता है | 
 •• आधुनिक समाज में रिश्तों में यांत्रिकता आई है , पारिवारिक, सामाजिक संबंध में प्रेम और स्नेह दूर - दूर तक दिखाई नही दे रहा है | इन सभी का यथार्थ चित्रण साहित्य में मिलता हैं |</t>
  </si>
  <si>
    <t>Naseera K.</t>
  </si>
  <si>
    <t>PG</t>
  </si>
  <si>
    <t>University of Calicut</t>
  </si>
  <si>
    <t>समकालीन समाज के शोषण और साहित्य</t>
  </si>
  <si>
    <t>milindpisolkar453@gmail.com</t>
  </si>
  <si>
    <t>Sahitya aur Samajik Sarokar</t>
  </si>
  <si>
    <t>Milind Pisolkar</t>
  </si>
  <si>
    <t>Asst.Peofessor</t>
  </si>
  <si>
    <t>Vidyavardhini Madhyamik Vidyalay,Dhule</t>
  </si>
  <si>
    <t>21वीं सदी के उपन्यासों में महानगरीय जीवन</t>
  </si>
  <si>
    <t>rshivaji607@gmail.com</t>
  </si>
  <si>
    <t>Shivaji Ramji Rathod</t>
  </si>
  <si>
    <t>Sarvajanik arts and commerce college visarwadi tal Navapur dist Nandurbar</t>
  </si>
  <si>
    <t>Modernization technology</t>
  </si>
  <si>
    <t>rythmeco@gmaul.com</t>
  </si>
  <si>
    <t>Gfg</t>
  </si>
  <si>
    <t>1. सभी बातें ज्ञानवर्द्धक थीं।
 2.वर्त्तमान में साहित्य का महत्व है।</t>
  </si>
  <si>
    <t>BRA Bihar University</t>
  </si>
  <si>
    <t>वर्तमान समय में साहित्य का महत्त्व</t>
  </si>
  <si>
    <t>साहित्य में मानवी मुल्यो का होणार जरुरी हैं.
 साहित्य मानव को मानवता की और ले जाणे वाला चाहीये.</t>
  </si>
  <si>
    <t>SANDIP POPAYRAO BHADANE</t>
  </si>
  <si>
    <t>ASST.TEACHER</t>
  </si>
  <si>
    <t>कोरोना का साहित्य पर प्रभाव</t>
  </si>
  <si>
    <t>PASGVPMS, ASC, COLLEGE, SHAHADA</t>
  </si>
  <si>
    <t>Any way</t>
  </si>
  <si>
    <t>Very nice Webinar</t>
  </si>
  <si>
    <t>Veer Wajekar ASC College Phunde Tal. Uran Dist. Raigad Navi Mumbai</t>
  </si>
  <si>
    <t>साहित्य समाज का दर्पण होता है। साहित्य किसी भी काल का हो, उनमें समाज का यथार्थ चित्राण होता है । लेखक समाज के साथ अपना तादात्म्य स्थापित करता है और फिर समाज का निरीक्षण कर उसमें व्याप्त बुराईयों को निकालने का प्रयास करता है । साहित्य के माध्यम से ही लेखक पाठक के मन को जागृत कर उसमें समाज के प्रति संघर्ष करने की प्रेरणा प्रदान करता है ।</t>
  </si>
  <si>
    <t>University College</t>
  </si>
  <si>
    <t>साहित्य और समाज</t>
  </si>
  <si>
    <t>भाषा साधन हैै, साध्य नही है।
 साहित्य सबसे बड़ा कला है।</t>
  </si>
  <si>
    <t>ALDO DOMANlC MENDEZ</t>
  </si>
  <si>
    <t>Dashina Barat Hindi prachara Sabha , Eranakulam ,kerala</t>
  </si>
  <si>
    <t>महामारी में शिक्षा और कला का प्रभाव</t>
  </si>
  <si>
    <t>Very nice .efective .</t>
  </si>
  <si>
    <t>New Art's Commerce And Science College Sevgaon Dist -Ahmednagar414502</t>
  </si>
  <si>
    <t>Sant'sSahitya</t>
  </si>
  <si>
    <t>Feedback form (Responses)</t>
  </si>
  <si>
    <t>Webinar Dt. 18/07/2020 Title of Webinar- Covid-19 and Need for the Mahatma Gandhi's Thoughts</t>
  </si>
  <si>
    <t>suyogmalpure315@gmail.com</t>
  </si>
  <si>
    <t>Truthfullness</t>
  </si>
  <si>
    <t>Mr. Suyog Malpure</t>
  </si>
  <si>
    <t>BYKCC, Nashik</t>
  </si>
  <si>
    <t>Lal Bahadur Shastri</t>
  </si>
  <si>
    <t>Mr. Kishore Kumar Shah</t>
  </si>
  <si>
    <t>Mahatma Gandhi's thoughts till very useful in our life</t>
  </si>
  <si>
    <t>Vijayanagar College Hosapete.Dist:Ballari</t>
  </si>
  <si>
    <t>About overcoming the disasters</t>
  </si>
  <si>
    <t>oviyapalani85@gmail.com</t>
  </si>
  <si>
    <t>All information is very useful</t>
  </si>
  <si>
    <t>R.AMBIKA</t>
  </si>
  <si>
    <t>ALAGAPPA UNIVERSITY,KARAIKUDI</t>
  </si>
  <si>
    <t>Gandhiji thought about rural development</t>
  </si>
  <si>
    <t>1) time management
 2) Be prepared</t>
  </si>
  <si>
    <t>Nuclear families convert again joint families, cleanliness</t>
  </si>
  <si>
    <t>Teaching training- online mode</t>
  </si>
  <si>
    <t>I learn about gandhis thoughs how to effect on present situation</t>
  </si>
  <si>
    <t>MS MADHU S NICHCHANAKI</t>
  </si>
  <si>
    <t>Related for commerce</t>
  </si>
  <si>
    <t>kishorgavhane2990@gmail.com</t>
  </si>
  <si>
    <t>Gandhian thoughts of rural areas</t>
  </si>
  <si>
    <t>Dr. Gavhane Kishorkumar Govardhan</t>
  </si>
  <si>
    <t>Shankarrao Patil Mahavidhyalay Bhoom</t>
  </si>
  <si>
    <t>Covid 19 and feetnes</t>
  </si>
  <si>
    <t>sandip27wadghule@gmail.com</t>
  </si>
  <si>
    <t>the need for Mahatma Gandhi's thoughts</t>
  </si>
  <si>
    <t>Sandip Ganpat Wadghule</t>
  </si>
  <si>
    <t>Sangamner Nagarpalika Arts, D.J. Malpani Commerce and B.N. Sarada Science College, Sangamner</t>
  </si>
  <si>
    <t>E learning lessons</t>
  </si>
  <si>
    <t>maithili.malpure1988@gmail.com</t>
  </si>
  <si>
    <t>Politeness</t>
  </si>
  <si>
    <t>Prof CMA Maithili S Malpure</t>
  </si>
  <si>
    <t>KTHM College, Nashik</t>
  </si>
  <si>
    <t>Planning and management</t>
  </si>
  <si>
    <t>Covid-19 and politics</t>
  </si>
  <si>
    <t>1) Getting lot of knowledge.
 2) inspirational webinar.</t>
  </si>
  <si>
    <t>Digital education is need of future</t>
  </si>
  <si>
    <t>Cooperation n humanity</t>
  </si>
  <si>
    <t>Swami Vivekanand's useful thoughts in Covid-19</t>
  </si>
  <si>
    <t>Gandhiji's gram concept and covid care</t>
  </si>
  <si>
    <t>Mahila Mahavidyalaya, Nandurbar</t>
  </si>
  <si>
    <t>Gandhi thought</t>
  </si>
  <si>
    <t>Profpatilrs1962@gmail.com</t>
  </si>
  <si>
    <t>M G three sutras andAroyas information</t>
  </si>
  <si>
    <t>Ramesh Sudam Patil</t>
  </si>
  <si>
    <t>Arts Commerce College Akkalkuwa</t>
  </si>
  <si>
    <t>Dr.Chhabildas Shaligram Karanke</t>
  </si>
  <si>
    <t>Arts College Bamkheda T.T.Tal.Shahada Dist.Nandurbar</t>
  </si>
  <si>
    <t>mehkarkarg@gmail.com</t>
  </si>
  <si>
    <t>Gandhiji vision is worldwide, Utility of Gandhiji thought in every situation.</t>
  </si>
  <si>
    <t>Dr. Gajanan S. Mehkarkar</t>
  </si>
  <si>
    <t>Dr. B. A. M. College of Law, Dhule</t>
  </si>
  <si>
    <t>Rural lndia and future education system</t>
  </si>
  <si>
    <t>dmsuplekar2011@gmail.com</t>
  </si>
  <si>
    <t>अपरिग्रह आणि संयम</t>
  </si>
  <si>
    <t>Mr. Dnyaneshwar Madhavrao Suplekar</t>
  </si>
  <si>
    <t>Assistant professor in Political science</t>
  </si>
  <si>
    <t>G.T.P. College , Nandurbar</t>
  </si>
  <si>
    <t>समकालीन सामाजिक आर्थिक आणि राजकीय परिस्थितीमुळे निर्माण झालेल्या समस्येवर</t>
  </si>
  <si>
    <t>If Mahatma Gandhi's ideas are applied in the Corona period, then there will be a change of husband</t>
  </si>
  <si>
    <t>School of Social Sciences Department of History KBC North Maharashtra University Jalgaon</t>
  </si>
  <si>
    <t>Mahatma Gandhi</t>
  </si>
  <si>
    <t>Gandhiji's teachings are very useful in today's life</t>
  </si>
  <si>
    <t>Zp School Taloda</t>
  </si>
  <si>
    <t>We should practice to prevent spread of covid 19</t>
  </si>
  <si>
    <t>Dr. Yogesh Jagannath Korde</t>
  </si>
  <si>
    <t>Gram swachhata</t>
  </si>
  <si>
    <t>balagomalats@gmail.com</t>
  </si>
  <si>
    <t>Gandhiji very popular and powerful programme of the sadhagra supported to India.</t>
  </si>
  <si>
    <t>Dr.T.S.Bala Gomala</t>
  </si>
  <si>
    <t>Post Doctoral Fellow (UGC )</t>
  </si>
  <si>
    <t>The Gandhigram Rural Institute Deemed to be University Gandhigram.Dindigul.</t>
  </si>
  <si>
    <t>Gandhiji webinar</t>
  </si>
  <si>
    <t>pradeepdshelke@gmail.com</t>
  </si>
  <si>
    <t>Rural development is possible due to migration of people from urban to rural area, Gandhiji's thought is necessary to move towards villages</t>
  </si>
  <si>
    <t>Dr.Pradeep Dnyanoba Shelke</t>
  </si>
  <si>
    <t>Shivaji Mahavidyalaya Renapur Dist.Latur</t>
  </si>
  <si>
    <t>Current topic as may be</t>
  </si>
  <si>
    <t>खेडीस्वंयम.पूर्ण करा आरोग्य व स्वच्छता निकटचा सबंध आहे</t>
  </si>
  <si>
    <t>Pimpalner talk. Same Dist Dhule</t>
  </si>
  <si>
    <t>K. A. M. Patio Arts, Commerce and Kai. Annasaheb N. K. April Science college</t>
  </si>
  <si>
    <t>Self economy rural development</t>
  </si>
  <si>
    <t>archanahgaikwad15@gmail.com</t>
  </si>
  <si>
    <t>Cleanliness and self employment</t>
  </si>
  <si>
    <t>Asst. Prof. ARCHANA HIRAMAN GAIKWAD</t>
  </si>
  <si>
    <t>MGV's ASC Vinchur Dalvi College, Sinnar, Nashik</t>
  </si>
  <si>
    <t>Health, Society</t>
  </si>
  <si>
    <t>Dr Swati Ramrao Sarode</t>
  </si>
  <si>
    <t>Covid19 var upay</t>
  </si>
  <si>
    <t>Very good topic, very nice orgniztion</t>
  </si>
  <si>
    <t>Late Annasaheb R D Deore Arts &amp; Sci. College Mhasadi, Tal. Sakri, Dist. Dhule</t>
  </si>
  <si>
    <t>Gram Vikas &amp; Simple living</t>
  </si>
  <si>
    <t>Arts, Com. &amp; Science College,Songir.T&amp;D.Dhule</t>
  </si>
  <si>
    <t>E-Lerning Resources</t>
  </si>
  <si>
    <t>mahaah120@gmail.com</t>
  </si>
  <si>
    <t>many things</t>
  </si>
  <si>
    <t>maha Muhyiddin Abdulkarim Ahmed</t>
  </si>
  <si>
    <t>studentt</t>
  </si>
  <si>
    <t>National Institute of Administrative Sciences</t>
  </si>
  <si>
    <t>lock down</t>
  </si>
  <si>
    <t>rathodrd70@gmail.com</t>
  </si>
  <si>
    <t>1.Very valuable thoughts of Gandhiji's in this situation
 2. Swachh Bharat Abhiyan need for Healthy people</t>
  </si>
  <si>
    <t>Dr. RAMESH DHONDIRAM RATHOD</t>
  </si>
  <si>
    <t>Vaidyanath College, Parli Vaijnath Dist. Beed</t>
  </si>
  <si>
    <t>Make in India Role of Gandhiji</t>
  </si>
  <si>
    <t>Gandhi thoughts, Todays more Valuable. Swami vivekans</t>
  </si>
  <si>
    <t>Swami Vivekanand thoughts</t>
  </si>
  <si>
    <t>How Gandhi's principles of tolerance and unity is going to help us in overcoming the Pandemic situation.</t>
  </si>
  <si>
    <t>Amrita Vishwa Vidyapeetham Deemed University Mysuru Campus</t>
  </si>
  <si>
    <t>How to manage stress and death phobia during this pandemic situation.</t>
  </si>
  <si>
    <t>piu.p3593@gmail.com</t>
  </si>
  <si>
    <t>Gandhijich special thoughts</t>
  </si>
  <si>
    <t>Ms. Priyanka Deepak Patil</t>
  </si>
  <si>
    <t>Bhonsala Military college,Nashik</t>
  </si>
  <si>
    <t>Online learning tools</t>
  </si>
  <si>
    <t>Man &amp; Nature Historical Research</t>
  </si>
  <si>
    <t>आत्मनिर्भरता आणि लोकसहभाग</t>
  </si>
  <si>
    <t>Peace and help to needy</t>
  </si>
  <si>
    <t>Dr.Sabita</t>
  </si>
  <si>
    <t>Arya Mahila PG College, Chetganj, VARANASI</t>
  </si>
  <si>
    <t>Stertigies to overcome from COVID 19</t>
  </si>
  <si>
    <t>Vijay.deokar71@gmail.com</t>
  </si>
  <si>
    <t>1.Back to our village.2 Mahatma Gandhi's thoughts also relevant in today's time .</t>
  </si>
  <si>
    <t>Deokar manoj babanrao</t>
  </si>
  <si>
    <t>Rajiv Gandhi college of Arts, commerce &amp;science Karmad dist.aurangabad</t>
  </si>
  <si>
    <t>Is Mahatma Gandhi responsible for participation?</t>
  </si>
  <si>
    <t>1. Usefulness of Gandhiji's thoughts in Corona problem.
 2. Gandhiji's thoughts on Gramswaraj.</t>
  </si>
  <si>
    <t>Dr Ujwala Dinkar Bhirud</t>
  </si>
  <si>
    <t>Moolji Jaitha College, Jalgaon</t>
  </si>
  <si>
    <t>As per your sellection</t>
  </si>
  <si>
    <t>Much knowledge</t>
  </si>
  <si>
    <t>Old is gold,</t>
  </si>
  <si>
    <t>Shri Sarswati College Of Social Work Washim</t>
  </si>
  <si>
    <t>Gramonnti</t>
  </si>
  <si>
    <t>Very useful lecture in Gandhi's related.</t>
  </si>
  <si>
    <t>The Gandhigram Rural Institute Deemed to be University,Gandhigram,Dindigul</t>
  </si>
  <si>
    <t>Tribal health problems</t>
  </si>
  <si>
    <t>Khandesh Education soceity Tamaswadi Sanchalit Madhymik Vidhyalya Rainpada Tal Sakri Dist Dhule pin no424304 Maharashtra</t>
  </si>
  <si>
    <t>Dr. Babashab Ambedkar memorial college of law dhule</t>
  </si>
  <si>
    <t>Mahtma Gandhi views on politics</t>
  </si>
  <si>
    <t>Gandhi's though --आरोग्य व स्वच्छता.आणि त्यांचे सर्व च विचार आजही तेवढेच उपयुक्त.</t>
  </si>
  <si>
    <t>Aaso.Prof.</t>
  </si>
  <si>
    <t>B.P.Arts,Commerce &amp; Science College Chalisgaonus</t>
  </si>
  <si>
    <t>जागतिक शांतेसाठी गांधी विचार.</t>
  </si>
  <si>
    <t>Mahatma Gandhi Thought</t>
  </si>
  <si>
    <t>DSM ,Arts and Commerce College Umbarthan,Tal.Surgana,Dist.Nashik</t>
  </si>
  <si>
    <t>sunita.duttanehu@gmail.com</t>
  </si>
  <si>
    <t>It’s better to change oneself in order to see the change in others and the world .</t>
  </si>
  <si>
    <t>Dr Sunita Dutta</t>
  </si>
  <si>
    <t>Teaching Faculty</t>
  </si>
  <si>
    <t>Gauhati University</t>
  </si>
  <si>
    <t>“Black lives matter “</t>
  </si>
  <si>
    <t>yogeshbhadane88@gmail.com</t>
  </si>
  <si>
    <t>Human thinking kiss the sky and base of Ghandhiji thought</t>
  </si>
  <si>
    <t>Bhadane Yogesh Gulabrao</t>
  </si>
  <si>
    <t>Aannasaheb R. D. Deore Arts and science college mahsdi Tal sakri Dist Dhule</t>
  </si>
  <si>
    <t>The way of ghandhiji Man To Mahatma</t>
  </si>
  <si>
    <t>manoj.balsane@rediffmail.com</t>
  </si>
  <si>
    <t>Gandhism Future World</t>
  </si>
  <si>
    <t>Balsane Manoj Vasant</t>
  </si>
  <si>
    <t>Kamp College Pimpalner</t>
  </si>
  <si>
    <t>Unknown</t>
  </si>
  <si>
    <t>Gandhian concept of Gram-Swaraj
 Relevance of Gandhian message of cleanliness and swayampurna village.</t>
  </si>
  <si>
    <t>Prof.Vinay M. Vasule</t>
  </si>
  <si>
    <t>Late Narayanrao Amrutrao Deshmukh Arts and Commerce College, Chandur Bazar Dist.Amravati M.S</t>
  </si>
  <si>
    <t>Gandhi and youths of today</t>
  </si>
  <si>
    <t>Nice webinar</t>
  </si>
  <si>
    <t>Asato.Prof.</t>
  </si>
  <si>
    <t>Jijamata college Mandirat.</t>
  </si>
  <si>
    <t>sureshgujar1664@gmail.com</t>
  </si>
  <si>
    <t>Mr. Suresh Daga Gujar</t>
  </si>
  <si>
    <t>R c Patel d ed college Shirpur district Dhule</t>
  </si>
  <si>
    <t>Gandhi's Cotton, &amp; Korana kada</t>
  </si>
  <si>
    <t>Mahatma Gandhi Social Reform</t>
  </si>
  <si>
    <t>Extraordinary presentation</t>
  </si>
  <si>
    <t>Pramod Ramesh Joshi</t>
  </si>
  <si>
    <t>MAHILA COLLEGE NANDURBAR</t>
  </si>
  <si>
    <t>Feminism</t>
  </si>
  <si>
    <t>anilkathare358@gmail.com</t>
  </si>
  <si>
    <t>Concept of M.K.Gandhi about gramswachata</t>
  </si>
  <si>
    <t>Dr.Kathare Anil Murlidhar</t>
  </si>
  <si>
    <t>Shri Shivaji College Mandhare,Dist.Nanded 431714</t>
  </si>
  <si>
    <t>Gandhiji and gram swach ata and panchayatraj</t>
  </si>
  <si>
    <t>Very Nice webinar Presentation ....
 it is a great session, Very great Informative Session given I learn lot off knowledge . I am very thankful to the Organisers of this Webinar. Thank You so much</t>
  </si>
  <si>
    <t>YUVRAJ RAGHUNAT SAWANT</t>
  </si>
  <si>
    <t>Z P SCHOOL BHAMER TAL SAKRI DIST DHULE</t>
  </si>
  <si>
    <t>SCHOOL</t>
  </si>
  <si>
    <t>खेड्याकडे चला, व महात्मा गांधीजी चे विचार</t>
  </si>
  <si>
    <t>VWS's Arts, Commerce &amp; Science College, Dhule</t>
  </si>
  <si>
    <t>swachchhata &amp; swadeshi is need today.</t>
  </si>
  <si>
    <t>Shivaji Devidas Suryawanshi.</t>
  </si>
  <si>
    <t>Research scholer</t>
  </si>
  <si>
    <t>K.N.B.Arts College Navalnagar</t>
  </si>
  <si>
    <t>Corona 19 vs india</t>
  </si>
  <si>
    <t>खानदेशवर महात्मा गांधींचा मोठा प्रभाव होता, महात्मा गांधीची सत्य, अहिंसा, सत्याग्रह हि चिरंतन तत्वे आहेत.</t>
  </si>
  <si>
    <t>Arts and Science College Bhalod Dist.Jalgaon</t>
  </si>
  <si>
    <t>Bhagatsing</t>
  </si>
  <si>
    <t>milindsociology7@gmail.com</t>
  </si>
  <si>
    <t>म.गांधीजी यांच्या दृष्टीने जगा, काळजी घ्या.</t>
  </si>
  <si>
    <t>Dr.M.R.Jambhulkar</t>
  </si>
  <si>
    <t>Janata Mahavidyalaya, Chandrapur</t>
  </si>
  <si>
    <t>History of Mahatma Gandhi</t>
  </si>
  <si>
    <t>Gandhi view about gender equality</t>
  </si>
  <si>
    <t>bhujadepramila@gmail.com</t>
  </si>
  <si>
    <t>Importance of contribution of Manhattan gandhi</t>
  </si>
  <si>
    <t>vasantrao naik government institute of arts and social science nagpur</t>
  </si>
  <si>
    <t>Dr.ambedkar thought</t>
  </si>
  <si>
    <t>swatcha ta aurogyam need comparably our surrounding and our PM followed mahatam gandhi inspiration sampurna swatchata bharath mission,sarve yojana ,sampurna aksharath, he priority gives to meny things our mahatma gandhiji valuable words ...so i am compulsorily fallow today speech.</t>
  </si>
  <si>
    <t>RAMBABU MUPPIDI</t>
  </si>
  <si>
    <t>Gandhigram University ,tamilnadu</t>
  </si>
  <si>
    <t>why it is important fact believe swatcha bharath for every where</t>
  </si>
  <si>
    <t>1.Today, everyone should assimilate Gandhiji's thoughts. 2.Gandhiji ideas are applicable even today.</t>
  </si>
  <si>
    <t>asstant teachar</t>
  </si>
  <si>
    <t>jay yogeshwar ucch mady. vidhyaly, amalner</t>
  </si>
  <si>
    <t>Good governance of Chhatrapati Shivaji Maharaj</t>
  </si>
  <si>
    <t>Philosophy of mahatma Gandhi, Gandhi's Thought</t>
  </si>
  <si>
    <t>Nature of mahatma Gandhi</t>
  </si>
  <si>
    <t>Clieanliness,and importance of Enviourment</t>
  </si>
  <si>
    <t>Immunity power in Corona</t>
  </si>
  <si>
    <t>snphistory92@gmail.com</t>
  </si>
  <si>
    <t>Thought of M. Gandhiji</t>
  </si>
  <si>
    <t>Mr.Suresh Narsmayan Patil</t>
  </si>
  <si>
    <t>ARACS College Vaibhavwadi,Sindhudurg.</t>
  </si>
  <si>
    <t>vaishaviharits@gmail.com</t>
  </si>
  <si>
    <t>M. VAISHNAVI</t>
  </si>
  <si>
    <t>Ph.d Research scholar</t>
  </si>
  <si>
    <t>Periyar E.V.R college Trichy</t>
  </si>
  <si>
    <t>Women empowerment</t>
  </si>
  <si>
    <t>Self Reliance Bharat.
 Simple leaving and great thinking</t>
  </si>
  <si>
    <t>COVID 19 Situation and Online Teaching</t>
  </si>
  <si>
    <t>Mahatma Ghandhinche Garam Vikas, sapwavlanban &amp; hawa deshi babatache vichar</t>
  </si>
  <si>
    <t>TSS Smt. V. U. Patil Arts &amp; Late Dr. B. S. Desale Science, College, Sakri Disat. Dhule</t>
  </si>
  <si>
    <t>Devendra you</t>
  </si>
  <si>
    <t>Very effective session</t>
  </si>
  <si>
    <t>Dr. Arun Ukha Patil</t>
  </si>
  <si>
    <t>Tanta muct gav</t>
  </si>
  <si>
    <t>Trisutri</t>
  </si>
  <si>
    <t>Hindi sahity</t>
  </si>
  <si>
    <t>Life and safety</t>
  </si>
  <si>
    <t>COVID-19 and Society</t>
  </si>
  <si>
    <t>Cleanliness and imfortance of envoirment</t>
  </si>
  <si>
    <t>Dr.Pratibha Bhadkar Dhake</t>
  </si>
  <si>
    <t>Smt.G.G.Khadse College,Muktainagar</t>
  </si>
  <si>
    <t>Immunity power</t>
  </si>
  <si>
    <t>amit.avibha@gmail.com</t>
  </si>
  <si>
    <t>Amit Prakashrao Patil</t>
  </si>
  <si>
    <t>RCPETs IMRD,Shirpur</t>
  </si>
  <si>
    <t>Thought</t>
  </si>
  <si>
    <t>sharadsonawane282@gmail.com</t>
  </si>
  <si>
    <t>Swadeshi, Swavalanban, Swacchata</t>
  </si>
  <si>
    <t>TSS Smt. V. U. Patil Arts and Late Dr. B. S. Desale Science College, Sakri Disat. Dhule</t>
  </si>
  <si>
    <t>Depend on you</t>
  </si>
  <si>
    <t>umeshdesale30122@gmail.com</t>
  </si>
  <si>
    <t>गांधीजी यांची त्रिसूत्री,</t>
  </si>
  <si>
    <t>Desale Umesh Jayawntrao</t>
  </si>
  <si>
    <t>Late.D.S.Patil School Babhulde</t>
  </si>
  <si>
    <t>गांधीजी व त्यांची हत्या</t>
  </si>
  <si>
    <t>Very good Research knowledge</t>
  </si>
  <si>
    <t>Dr.Hiralal Ramdas Chaudhari</t>
  </si>
  <si>
    <t>Khedya kade chla gram vikas</t>
  </si>
  <si>
    <t>Covid-19 &amp; Need of Mahatmas thoughts</t>
  </si>
  <si>
    <t>Vivekanand Laxman Chavhan</t>
  </si>
  <si>
    <t>S.P.D.M.COLLEGE,SHIRPUR DIST.DHULE</t>
  </si>
  <si>
    <t>Need for Mahatma Gandhi's Thought</t>
  </si>
  <si>
    <t>gunvantrachchh@yahoo.com</t>
  </si>
  <si>
    <t>Gandhi's thoughts</t>
  </si>
  <si>
    <t>CA. Gunvantrai Amrutlal Rachchh</t>
  </si>
  <si>
    <t>Smt. P. N. Doshi Women's z</t>
  </si>
  <si>
    <t>Covid- Psychological balance</t>
  </si>
  <si>
    <t>Gandhi vichar</t>
  </si>
  <si>
    <t>Go to Village
 Rural Development</t>
  </si>
  <si>
    <t>Self Employment</t>
  </si>
  <si>
    <t>satishprd82@gmail.com</t>
  </si>
  <si>
    <t>SATISH HARLAL PARDHI</t>
  </si>
  <si>
    <t>Late.N.M.T.Patil Arts College,Marwad Amalner</t>
  </si>
  <si>
    <t>Gandhian thought and village</t>
  </si>
  <si>
    <t>Gandhi thought , social effects</t>
  </si>
  <si>
    <t>Khedya kade chala , Gramvikas</t>
  </si>
  <si>
    <t>Usha sukdeo Patil</t>
  </si>
  <si>
    <t>R.c.patel Ded college Shirpur Dist Dhule Good</t>
  </si>
  <si>
    <t>1 Importance of Gindhiji's thoughts.
 2 These thoughts are helpful to live in day to day life.</t>
  </si>
  <si>
    <t>Vidyabharati Jr. College, Shelubazar</t>
  </si>
  <si>
    <t>Interaction within Pendamic situation</t>
  </si>
  <si>
    <t>Gandhian thoughts essential for this COVID-19 Pandemic period .</t>
  </si>
  <si>
    <t>KARM A.M. PATIL AND KAI N.K PATIL COLLEGE PIMPALNER DISTRICT DHULE</t>
  </si>
  <si>
    <t>Youth for the nation</t>
  </si>
  <si>
    <t>prafuldhoke1@gmail.com</t>
  </si>
  <si>
    <t>Mahatma gandhi though vryy important in this covid environment</t>
  </si>
  <si>
    <t>PRAFUL ISHWARRAO DHOKE</t>
  </si>
  <si>
    <t>M.A.Mundafale College of social work narkhed</t>
  </si>
  <si>
    <t>gayatriwankhede123@gmail.com</t>
  </si>
  <si>
    <t>महात्मा गांधीजी चे सर्वधर्मसमभाव, खेड्याकडे चला</t>
  </si>
  <si>
    <t>Ujawala Balkrishna Jadhav</t>
  </si>
  <si>
    <t>VWS Jr. College Dhule</t>
  </si>
  <si>
    <t>jyotibhor1991@gmail.com</t>
  </si>
  <si>
    <t>1) cleaness is very important 
 2) ganjis thought is very motivated in 21st century</t>
  </si>
  <si>
    <t>Jyoti Runja Bhor</t>
  </si>
  <si>
    <t>Assitent proffesor</t>
  </si>
  <si>
    <t>Kpg college</t>
  </si>
  <si>
    <t>Covid 19 issues</t>
  </si>
  <si>
    <t>M.K Gandhi thought</t>
  </si>
  <si>
    <t>Adarsh College Of Arts Nijampur- Jaitane Tal. Sakri Dist. Dhule</t>
  </si>
  <si>
    <t>prof.dnkharat@gmail.com</t>
  </si>
  <si>
    <t>Mahatma Gandhi's Thiught</t>
  </si>
  <si>
    <t>Dr. Kharat Dadasaheb Nivrutti</t>
  </si>
  <si>
    <t>महात्मा गांधींचे विचार अत्यंत विस्तृतपणे व सखोल ऐकायला मिळाले व संयोजकांनी अत्यंत पद्धतशीरपणे नियोजन केलेले दिसले</t>
  </si>
  <si>
    <t>पगार संदीप केशव</t>
  </si>
  <si>
    <t>आवड कला ,लोढा वाणिज्य व जैन विज्ञान महाविद्यालय चांदवड</t>
  </si>
  <si>
    <t>महात्मा गांधींचे खेड्याकडे चला या धोरणावर जास्तीत जास्त भर</t>
  </si>
  <si>
    <t>vijaypatil444@rediffmail.com</t>
  </si>
  <si>
    <t>Excellent webinar ; Good Information.</t>
  </si>
  <si>
    <t>VIJAYKUMAR BHAIDAS PATIL</t>
  </si>
  <si>
    <t>Librarian.</t>
  </si>
  <si>
    <t>Late. N. M. T. Patil Art's College Marwad.</t>
  </si>
  <si>
    <t>IT tech</t>
  </si>
  <si>
    <t>rachchh_a@yahoo.com</t>
  </si>
  <si>
    <t>Gandhi's suggestions for health
 Speakers' method of review</t>
  </si>
  <si>
    <t>Dr. CA. Minaxi Amritlal Rachchh</t>
  </si>
  <si>
    <t>ICLES' M.J.College</t>
  </si>
  <si>
    <t>rgp.patil9@gmail.com</t>
  </si>
  <si>
    <t>Generally webinar is very nice sirji</t>
  </si>
  <si>
    <t>Prof.Ramesh Gopichand PatilA</t>
  </si>
  <si>
    <t>Ass.Prof</t>
  </si>
  <si>
    <t>JDMVPCO OF Art Com &amp; Science College Jalgaon</t>
  </si>
  <si>
    <t>Covid 19 Webinar</t>
  </si>
  <si>
    <t>vishaldesale1989@rediffmail.com</t>
  </si>
  <si>
    <t>I got good knowledge
 I got good gaidense</t>
  </si>
  <si>
    <t>Vishal Bhalchandra Desale</t>
  </si>
  <si>
    <t>R.d.deore college mhasadi</t>
  </si>
  <si>
    <t>Gandhis thought</t>
  </si>
  <si>
    <t>Tri sutri &amp; gramrajya sankalpana</t>
  </si>
  <si>
    <t>kowshikrakshan@gmail.com</t>
  </si>
  <si>
    <t>It was informative,</t>
  </si>
  <si>
    <t>BALADURAISELVI D T</t>
  </si>
  <si>
    <t>AP/ENGLISH</t>
  </si>
  <si>
    <t>MOHAMED SATHAK POLYTECHNIC COLLEGE</t>
  </si>
  <si>
    <t>About any other legends</t>
  </si>
  <si>
    <t>1. Public participation 
 2. Essentiality of Gandhian THOUGHTS in such pandemic situation</t>
  </si>
  <si>
    <t>Dr. Babashaheb Ambedkar's, Swa. Sawarkarkar's, L. Tilak's thoughts</t>
  </si>
  <si>
    <t>sharadsuryawanshi1985@gmail.com</t>
  </si>
  <si>
    <t>Online education and mahatma Gandhi thought are correlated each other.</t>
  </si>
  <si>
    <t>Sharad Shenpadu Suryawanshi</t>
  </si>
  <si>
    <t>High school Teacher</t>
  </si>
  <si>
    <t>Anudanit Adivasi Ashram School Samode Tal.Sakri Dist.Dhule</t>
  </si>
  <si>
    <t>Online education are effective or dangerous</t>
  </si>
  <si>
    <t>I think so 1-Gandhis village concept well done for you. 2_gandhi all thought is very useful &amp; daily social life . Is very perfect teach for all participation . All team work as well as done .all of you congrats</t>
  </si>
  <si>
    <t>Prof.Satish Madhukar Borse</t>
  </si>
  <si>
    <t>Late.Annasheb P. S.Wadile Arts college Thalner Tal.Shirpur Dist Dhule</t>
  </si>
  <si>
    <t>Yes , Why not ? because gradhis life large information .</t>
  </si>
  <si>
    <t>Poor villeges people need to lesten that thoght and thought i how to grouth my vellege .m k.gandhiji</t>
  </si>
  <si>
    <t>atmaram baliram patil college behed tal.sakri.dist.dhule</t>
  </si>
  <si>
    <t>Same topics</t>
  </si>
  <si>
    <t>kpssenthilji82@gmail.com</t>
  </si>
  <si>
    <t>It is informative</t>
  </si>
  <si>
    <t>SENTHIL P</t>
  </si>
  <si>
    <t>Lecturer/chemistry</t>
  </si>
  <si>
    <t>1) Mt. Gandhi's thoughts go to village is very important on this occasion. 
 2) खेडी स्वयंपुर्ण बनविणे नितांत गरजेचे आहे,</t>
  </si>
  <si>
    <t>Village and Globalization</t>
  </si>
  <si>
    <t>anantshinde1980@gmail.com</t>
  </si>
  <si>
    <t>Dr.Anant Namdevrao Shinde</t>
  </si>
  <si>
    <t>Kai.Bapusaheb Patil Ekambekar Mahavidyalaya Udgir</t>
  </si>
  <si>
    <t>The need of Gandhian Philosophy</t>
  </si>
  <si>
    <t>vijayspatil72@gmail.com</t>
  </si>
  <si>
    <t>about role of Gandhi ji</t>
  </si>
  <si>
    <t>Vijay Shantaram patil</t>
  </si>
  <si>
    <t>Bhagirath English School , Jalgaon</t>
  </si>
  <si>
    <t>onwards</t>
  </si>
  <si>
    <t>In Today's era Gandhi's Educatiol Thought. Gandhi Ji says Education is Life long Process.</t>
  </si>
  <si>
    <t>NAND KISHORE SBARMA</t>
  </si>
  <si>
    <t>Faxulty of EDucarion, Bhull Nobles' University, Udaipur (Raj.)</t>
  </si>
  <si>
    <t>Educational Technology</t>
  </si>
  <si>
    <t>sureshamalpure@gmail.com</t>
  </si>
  <si>
    <t>Very nice information sir</t>
  </si>
  <si>
    <t>Amalpure suryakant vishwanath</t>
  </si>
  <si>
    <t>Dr. S. N. D. College Kolad taluka Roha dist Raigad Maharashtra</t>
  </si>
  <si>
    <t>about role of Gandhiji</t>
  </si>
  <si>
    <t>Dr. Vijay Shantaram patil</t>
  </si>
  <si>
    <t>Bhagirath English School ,Jalgaon</t>
  </si>
  <si>
    <t>Satyagrah, non violence</t>
  </si>
  <si>
    <t>DR MEENAKSHI</t>
  </si>
  <si>
    <t>MATA SUNDRI COLLEGE FOR WOMEN, UNIVERSITY OF DELHI</t>
  </si>
  <si>
    <t>Dr.Ambedkar thought</t>
  </si>
  <si>
    <t>Information got in this session is very fruitful. Thanku</t>
  </si>
  <si>
    <t>Topic should on current issue</t>
  </si>
  <si>
    <t>In Today's Modern Era Gandhian Thoughts is Very Important For All Over World In Covid 19 Pandemic.</t>
  </si>
  <si>
    <t>Hemlatapatil1125@gmail.com</t>
  </si>
  <si>
    <t>1). Thoughts of Gandhi ji
 2). Swynpurn khedi</t>
  </si>
  <si>
    <t>Hemlata Vasantrao Patil</t>
  </si>
  <si>
    <t>R.C.Patel D.ed College</t>
  </si>
  <si>
    <t>Gandhi's thought on education</t>
  </si>
  <si>
    <t>Mahatma Gandhi....covid-19 vichar...</t>
  </si>
  <si>
    <t>Gandi vichar....covide..19</t>
  </si>
  <si>
    <t>M.gandi...covid.19</t>
  </si>
  <si>
    <t>Mahatma Gandhi's thoughts are always useful in any crucial situation and future also.</t>
  </si>
  <si>
    <t>Karm. A. M. Patil Arts, Commerce and Kai. Annasaheb N. K. Patil Science Sr. College, Pimpalner.</t>
  </si>
  <si>
    <t>Change yourself...you are in control</t>
  </si>
  <si>
    <t>Dr.Rajendra Ramdas Ahire</t>
  </si>
  <si>
    <t>VVMs S G.Patil College,Sakri</t>
  </si>
  <si>
    <t>Gandhiji approach towards environment</t>
  </si>
  <si>
    <t>subhashdhangar110@gmail.com</t>
  </si>
  <si>
    <t>Gramsankalpana of Gandhi
 I come to know new books about Gandhiji</t>
  </si>
  <si>
    <t>Prof Subhash Shrawan Dhangar</t>
  </si>
  <si>
    <t>Arts commerce and science college songir</t>
  </si>
  <si>
    <t>Need of Gandhi's thought in today's life</t>
  </si>
  <si>
    <t>santoshkhatri2@gmail.com</t>
  </si>
  <si>
    <t>Gandhi's thought relevant today's Situation</t>
  </si>
  <si>
    <t>Dr. Santosh Shivkumar Khatri</t>
  </si>
  <si>
    <t>VWS Arts, Commerce and Science College, Dhule</t>
  </si>
  <si>
    <t>Human being in pendemic situation</t>
  </si>
  <si>
    <t>manojmotha1963@gmail.com</t>
  </si>
  <si>
    <t>Good Explained</t>
  </si>
  <si>
    <t>MR. MANOJ LILACHAND PATEL</t>
  </si>
  <si>
    <t>R. C. PATEL Jr COLLEGE OF EDUCATION SHIRPUR DIST DHULE MAHARASHTRA INDIA</t>
  </si>
  <si>
    <t>Discipline for Pandemic attacks</t>
  </si>
  <si>
    <t>balkrishnatpatil@gmail.com</t>
  </si>
  <si>
    <t>Dr.Balkrishna Tryambak Patil</t>
  </si>
  <si>
    <t>Kvps kisan Arts commerce and science college parola Dist Jalgaon</t>
  </si>
  <si>
    <t>Arun A Patil</t>
  </si>
  <si>
    <t>archanabachhav3@gmail.com</t>
  </si>
  <si>
    <t>Mahatma Ghandis movement, thought s knowledgeable</t>
  </si>
  <si>
    <t>Prof.Bachhav Archana Valchand</t>
  </si>
  <si>
    <t>Janseva, Arts and commerce college Shendi (Bhandardara)</t>
  </si>
  <si>
    <t>Gram rajya, environmental care</t>
  </si>
  <si>
    <t>Sawarkar</t>
  </si>
  <si>
    <t>Idealistic view of life</t>
  </si>
  <si>
    <t>Associate Professor of English</t>
  </si>
  <si>
    <t>pratipatil170@gmail.com</t>
  </si>
  <si>
    <t>Wonderful information about Gandhi related korana.</t>
  </si>
  <si>
    <t>Pratibha Sahebrao Patil</t>
  </si>
  <si>
    <t>V.U.Patil college Sakri</t>
  </si>
  <si>
    <t>Korona.</t>
  </si>
  <si>
    <t>H</t>
  </si>
  <si>
    <t>Dr.Jitesh Narayan Chavan</t>
  </si>
  <si>
    <t>NP'S College of Education Amalner</t>
  </si>
  <si>
    <t>sanjaypithade79@gmail.com</t>
  </si>
  <si>
    <t>M.K.G philosophy contributed today's allso effective &amp; philosophy seve the nation</t>
  </si>
  <si>
    <t>Sanjay P. Pithade</t>
  </si>
  <si>
    <t>Athavale college of social work chimur</t>
  </si>
  <si>
    <t>Sant Tukaram Maharaj&amp; covid 19</t>
  </si>
  <si>
    <t>Wonderful information about Gandhiji. Useful to take today's problems.</t>
  </si>
  <si>
    <t>Vijay kautikrao Desale</t>
  </si>
  <si>
    <t>Smt.V. U patil.Art And late.Dr. B S Desale science college sakri.</t>
  </si>
  <si>
    <t>snehlata.mankar@gmail.com</t>
  </si>
  <si>
    <t>People come to villages and lived with families, villages develop by people without any funding of government, overall Mahatma Gandhi's thoughts is very useful in today's pandemic situation.</t>
  </si>
  <si>
    <t>Dr.SNEHLATA SONBAJI MANKAR</t>
  </si>
  <si>
    <t>SBES Arts and Commerce College Aurangabad</t>
  </si>
  <si>
    <t>chintamanikadam9@gmail.com</t>
  </si>
  <si>
    <t>Keep &amp; safety</t>
  </si>
  <si>
    <t>Chintamani Purushottam kadam</t>
  </si>
  <si>
    <t>Jaikarnti collage of computer science Katraj,Pune</t>
  </si>
  <si>
    <t>Public Health</t>
  </si>
  <si>
    <t>pravinpatil9370@gmail.com</t>
  </si>
  <si>
    <t>महात्मा गांधीचे विचार</t>
  </si>
  <si>
    <t>Pravin Vikram Patil</t>
  </si>
  <si>
    <t>Late N.S.P.Patil High School</t>
  </si>
  <si>
    <t>Pollusion</t>
  </si>
  <si>
    <t>Online education and thought of mahatma Gandhi are correlated with each other</t>
  </si>
  <si>
    <t>Anudanit Adivasi Ashram School Samode</t>
  </si>
  <si>
    <t>Effectiveness of online education</t>
  </si>
  <si>
    <t>rubinapinjari@gmail.com</t>
  </si>
  <si>
    <t>स्वच्छता ही खुप गर्जेची आहे।असे या काळात covid19समाजाला ,जगाला समजले।जे आधीच गाँधीजी नी पटवून दिले होते</t>
  </si>
  <si>
    <t>Rubina Najmoddin Pinjari</t>
  </si>
  <si>
    <t>Assi.Teacher</t>
  </si>
  <si>
    <t>Pradnya Vidhyalay,Bardipada</t>
  </si>
  <si>
    <t>आपला देश हा सम्पूर्ण साक्षर होने बाबत</t>
  </si>
  <si>
    <t>Mahatma gandhi was greit person In india</t>
  </si>
  <si>
    <t>rajendragaikwad55@gmail.com</t>
  </si>
  <si>
    <t>Philosophy and principles of Mahatma Gandhi</t>
  </si>
  <si>
    <t>Dr Gaikwad Rajendra Nagnath</t>
  </si>
  <si>
    <t>Vitthslrao Shinde Arts College Tembhurni</t>
  </si>
  <si>
    <t>942378798t</t>
  </si>
  <si>
    <t>Whatever</t>
  </si>
  <si>
    <t>Atmaram baliram patil college behed tal.sakri.dist.dhule</t>
  </si>
  <si>
    <t>Contribution of Mahatma Gandhi to strengthen Rural Economy</t>
  </si>
  <si>
    <t>Smt.V.U. Patil Arts and Late Dr.B.S. Desale Science College,Sakri</t>
  </si>
  <si>
    <t>Role of Mahatma Gandhi in Freedom struggle</t>
  </si>
  <si>
    <t>Simple living high thinking. Go for Aayurved.</t>
  </si>
  <si>
    <t>Pre Independence history of India.</t>
  </si>
  <si>
    <t>umg_patil@rediffmail.com</t>
  </si>
  <si>
    <t>Gandhian Thoughts can help Gandhi his life style</t>
  </si>
  <si>
    <t>Dr. Umesh Gulabrao Patil</t>
  </si>
  <si>
    <t>Late M D Sisode alias Bhausaheb Arts and Commerce College Nardana Dist Dhule MS</t>
  </si>
  <si>
    <t>Gandhian Thoughts</t>
  </si>
  <si>
    <t>Gandhi philosophy was excellent. It was very informative session</t>
  </si>
  <si>
    <t>Ms Suhara</t>
  </si>
  <si>
    <t>How will reduce stress under this covid situations</t>
  </si>
  <si>
    <t>rchatse@gmail.com</t>
  </si>
  <si>
    <t>सध्या च्या परिस्थितीमध्ये आपण स्वतःची काळजी घेऊन इतर वाक्ती व समज कसा सूर्शित राहील याची काळजी घेतली पाहिजेत.</t>
  </si>
  <si>
    <t>Prof.Rahul Rajkumar Chatse</t>
  </si>
  <si>
    <t>Asst.profesor</t>
  </si>
  <si>
    <t>LS.Kjmm, Parbhani</t>
  </si>
  <si>
    <t>कोविडचा प्रादुर्भाव आणि शिक्षण क्षेतरातील समस्या.</t>
  </si>
  <si>
    <t>shobhatai.patil@gmail.com</t>
  </si>
  <si>
    <t>gandhian thoughts</t>
  </si>
  <si>
    <t>Shobhatai Satupa Patil</t>
  </si>
  <si>
    <t>shivaji university kolhapur</t>
  </si>
  <si>
    <t>research methodology</t>
  </si>
  <si>
    <t>Gandhiji chya khedya kade chala ya ukti nusar gram vikasavr bhar deene garjeche aahe aani tyasathi gandhiwad peksha Gandhi yacnche anusaran far mhatwache aahe</t>
  </si>
  <si>
    <t>Any philosopher philosophy which inspires in todays situation.</t>
  </si>
  <si>
    <t>1) Best explain the situation of Covid 19all Urban area people back to village or rular area and the principle of Mahatma Gandhi same WALK TO VILLAGE 
 2)Self reliant of India is our moto now but Gandhiji give us Charkha and he say be independent. 
 All Speech very informative</t>
  </si>
  <si>
    <t>Dr. Shailaja Bhanudas Sonawane</t>
  </si>
  <si>
    <t>Interaction with Psychological aspects and present situation</t>
  </si>
  <si>
    <t>ramchandrayadav1079@gmail.com</t>
  </si>
  <si>
    <t>Bahut sunder verynice</t>
  </si>
  <si>
    <t>Dr. RAM CHANDRA YADAV</t>
  </si>
  <si>
    <t>COVID 19 IS LIFE DAINJARS</t>
  </si>
  <si>
    <t>R.B.P.G.C.GULALPUR JAUNPUR UP</t>
  </si>
  <si>
    <t>Yesa hi hota rahe again</t>
  </si>
  <si>
    <t>Verynice covd 19 is dainjars</t>
  </si>
  <si>
    <t>Dr. Ram Chandra Yadav</t>
  </si>
  <si>
    <t>Verynice</t>
  </si>
  <si>
    <t>R.B.P.G.C.GULALPUR jaunpur up</t>
  </si>
  <si>
    <t>COVID 19</t>
  </si>
  <si>
    <t>Mahatma Gandhi, Back to village, Self-sufficient, society,</t>
  </si>
  <si>
    <t>Prof. Dinesh Bhimrao Jadhav</t>
  </si>
  <si>
    <t>Karm.A.M.Patil Arts, Commerce and Kai. Anna. N. K. Patil, Science Sr. College, Pimpalner, Tal-Sakri, Dist-Dhule</t>
  </si>
  <si>
    <t>World peace</t>
  </si>
  <si>
    <t>Gandhi an thoughts</t>
  </si>
  <si>
    <t>girhedb.history@gmail.com</t>
  </si>
  <si>
    <t>Gram swarajya
 Go back to vilege
 Clean</t>
  </si>
  <si>
    <t>Dilip Bhimrao Girhe</t>
  </si>
  <si>
    <t>Pankaj Arts and Science College, Chopda</t>
  </si>
  <si>
    <t>New trends in History</t>
  </si>
  <si>
    <t>Gandhian thoughts are too much important in this univers till today. Resource persons are enriched with knowledge. Thanks</t>
  </si>
  <si>
    <t>Topic should be on current issue.</t>
  </si>
  <si>
    <t>ahir_1ajay@yahoo.co.in</t>
  </si>
  <si>
    <t>Village are playing a very important role in nation building and we have to follow
  Gandhism today</t>
  </si>
  <si>
    <t>Ajay Eknath Ahir</t>
  </si>
  <si>
    <t>M.S.G Arts,Science &amp;Commerce College Malegaon Camp,Malegaon</t>
  </si>
  <si>
    <t>Women empowerment and Gandigi</t>
  </si>
  <si>
    <t>Asat. Proffesor</t>
  </si>
  <si>
    <t>Dadasaheb Rawal college</t>
  </si>
  <si>
    <t>rajputkaruna078@gmail.com</t>
  </si>
  <si>
    <t>swachta, swadeshi ,</t>
  </si>
  <si>
    <t>Mrs.Karuna Devendrasing Rajput</t>
  </si>
  <si>
    <t>SVS. Dadasaheb Rawal Collage Dondaicha</t>
  </si>
  <si>
    <t>Effect of covid - 19 on student education</t>
  </si>
  <si>
    <t>rajsoniya114@gmail.com</t>
  </si>
  <si>
    <t>Gandhian thought</t>
  </si>
  <si>
    <t>Dr. Raj Punnu Chavan</t>
  </si>
  <si>
    <t>Sadguru Gadage Maharaj College, Karad. Autonomous</t>
  </si>
  <si>
    <t>Gandhi approch to sustainability</t>
  </si>
  <si>
    <t>anandakalbande75@gmail.com</t>
  </si>
  <si>
    <t>Gandhi thought is all improvement</t>
  </si>
  <si>
    <t>Ananda Maroti Kalbande</t>
  </si>
  <si>
    <t>Sarvajanik Arts and commerce college Visarwadi</t>
  </si>
  <si>
    <t>🙏</t>
  </si>
  <si>
    <t>jadhavrevita@gmail.com</t>
  </si>
  <si>
    <t>M.V.P. Samaj’s K.S.K.W. Arts, Science &amp; Commerce College, CIDCO, Nashik.</t>
  </si>
  <si>
    <t>nanasahebmanale@gmail.com</t>
  </si>
  <si>
    <t>Excellent organisation and Good topic</t>
  </si>
  <si>
    <t>Dr.Nanasaheb Panditrao Manale</t>
  </si>
  <si>
    <t>Vasantrao kale mahavidyalaya,dhoki tq&amp;dis Osmanabad</t>
  </si>
  <si>
    <t>Don't have any idea!!</t>
  </si>
  <si>
    <t>Mr.Ravindra Vishnu Karande</t>
  </si>
  <si>
    <t>vilasghode@rediffmail.com</t>
  </si>
  <si>
    <t>Gandhian thought on rural development</t>
  </si>
  <si>
    <t>Dr Vilas N Ghode</t>
  </si>
  <si>
    <t>B.P.National Institute of Social Work</t>
  </si>
  <si>
    <t>webinar on Sant Gadage maharaj thought</t>
  </si>
  <si>
    <t>jyotiselukar@gmail.com</t>
  </si>
  <si>
    <t>1) The concept of Swadeshi is the universal. It is relevant to today's time. 2) Truth, Nonviolence and tolerance hold true in the present too.</t>
  </si>
  <si>
    <t>Dr. Jyoti Subhash Selukar</t>
  </si>
  <si>
    <t>Bar. Sheshrao Wankhede Arts and Commerce College, Khaperkheda</t>
  </si>
  <si>
    <t>Impact of Covid 19 on Indian Culture</t>
  </si>
  <si>
    <t>Thought Of Mahatma Gandhi &amp; Covid-19. Need Of M.Gandhi thought.</t>
  </si>
  <si>
    <t>Mr.Suresh Narayan Patil</t>
  </si>
  <si>
    <t>drnpmanale@gmail.com</t>
  </si>
  <si>
    <t>excellent organization and good topic</t>
  </si>
  <si>
    <t>Vasantrao Kale mahavidyalay,Dhoki Tq&amp;Dis. Osmanabad</t>
  </si>
  <si>
    <t>Mahatma Gandhi's Thinking</t>
  </si>
  <si>
    <t>Smt. Suhiladevi Deshmukh Senior College,Latur</t>
  </si>
  <si>
    <t>dattatrayakoli9@gmail.com</t>
  </si>
  <si>
    <t>गांधी विचार काळाची गरज.</t>
  </si>
  <si>
    <t>Dattatraya Rajaram Koli</t>
  </si>
  <si>
    <t>Smt.G.G.Khadse College Muktainagar Dist-Jalgaon</t>
  </si>
  <si>
    <t>Gandhian Education is Useful in Current Pandemic Situation. We Should Lives Normal Daily Routine.</t>
  </si>
  <si>
    <t>Faculty of Education, Bhupal Nobles" University, Udaipur (Raj.)</t>
  </si>
  <si>
    <t>nikhatftma24@gmail.com</t>
  </si>
  <si>
    <t>Gandhi ji principle of SWACCHHATA is very relevant in today's scenario of Covid-19 pandemic as this principle will helps us to keep oneself and others safe. One will be healthy only when cleanliness become the necessity and priority. Gandhi ji principle of SWADESI is also very important in today's scenario of Covid-19 as this principle will help us to produce products which are made in India. It will also help us to take benefit of "Make in India" initiative of GoI.</t>
  </si>
  <si>
    <t>Dr. Nikhat Fatima</t>
  </si>
  <si>
    <t>Former Assistant Professor</t>
  </si>
  <si>
    <t>Aligarh College of Engineering &amp; Technology (ACET), Aligarh(UP), India.</t>
  </si>
  <si>
    <t>It should be on Finance or on banking.</t>
  </si>
  <si>
    <t>Importance of Manhattan thought</t>
  </si>
  <si>
    <t>As. You decide</t>
  </si>
  <si>
    <t>kalanekantrao@gmail.com</t>
  </si>
  <si>
    <t>. social thoughts nice</t>
  </si>
  <si>
    <t>Mr. Kalane Kantrao Kisanrao</t>
  </si>
  <si>
    <t>Pramiladevi Patil Art and Science College Neknoor ta.dist. Beed</t>
  </si>
  <si>
    <t>Historical view of covid 19</t>
  </si>
  <si>
    <t>dr.kautikdandge84@gmail.com</t>
  </si>
  <si>
    <t>DR. KAUTIK NAMDEO DANDGE</t>
  </si>
  <si>
    <t>SSVPS ACS COLLEGE SHINDAKHEDA DIST DHULE</t>
  </si>
  <si>
    <t>Dr. B R Ambedkar</t>
  </si>
  <si>
    <t>pawarst65@gmail.com</t>
  </si>
  <si>
    <t>I learnt thoughts of Mahatma Gandhi to stand during Covid era.</t>
  </si>
  <si>
    <t>Sandip Tarachand Pawar</t>
  </si>
  <si>
    <t>S.N. Arts, D.J.M. Commerce, B.N.S. Science College, Sangamner.</t>
  </si>
  <si>
    <t>Development of E content.</t>
  </si>
  <si>
    <t>Thinking style and don't panic, positive thinking</t>
  </si>
  <si>
    <t>Social aspect</t>
  </si>
  <si>
    <t>Thoughts of Mahatma Gandhi</t>
  </si>
  <si>
    <t>morenilesh712000@gmail.com</t>
  </si>
  <si>
    <t>Nilesh Ravindra More</t>
  </si>
  <si>
    <t>Smt.V.U.Patil College Sakri</t>
  </si>
  <si>
    <t>1.Role of villages in Atmanirbhar Bharat
 2.Awareness of Social Service amongst Youngsters</t>
  </si>
  <si>
    <t>Uttamrao Patil College,Dahivel,Tal-Sakri,Dist-Dhule</t>
  </si>
  <si>
    <t>Covid-19 and Economy</t>
  </si>
  <si>
    <t>Prof. Yashavant Kisan Shirsath</t>
  </si>
  <si>
    <t>P.s.g.v.p.m Arts, sci, com.collage shahada dish. Nandurbar</t>
  </si>
  <si>
    <t>sunitadhopte50@gmail.com</t>
  </si>
  <si>
    <t>Webinar subject is very good and resource person presentation is very nice and infermative session</t>
  </si>
  <si>
    <t>Dr.sunita sanjay Dhopte</t>
  </si>
  <si>
    <t>Assistant professor and head of Socioloy dept</t>
  </si>
  <si>
    <t>Smt. kesharbai Lahoti mahavidyalay Amravati</t>
  </si>
  <si>
    <t>गांधी विचार हे जीवन दर्शक आहे 
 आज गांधी विचाराची कशी आवशकता आहे</t>
  </si>
  <si>
    <t>Assistant professor and head of the department of Socioloy</t>
  </si>
  <si>
    <t>Smt. kesharbai Lahoti mahavidyalat Amravati</t>
  </si>
  <si>
    <t>Any sub</t>
  </si>
  <si>
    <t>drrameshkhairnar@gmail.com</t>
  </si>
  <si>
    <t>Thank u for giving information of saty and ahinsa of gandhiji</t>
  </si>
  <si>
    <t>Dr Ramesh Tangata Khairnar</t>
  </si>
  <si>
    <t>B.S.S.P.M,s Arts,com&amp; Sci College Songir Tal&amp; Dist Dhule</t>
  </si>
  <si>
    <t>prof.nandakandhare11@gmail.com</t>
  </si>
  <si>
    <t>Mahatma Gandhi village thought</t>
  </si>
  <si>
    <t>Nanda Pandharinath kandhare</t>
  </si>
  <si>
    <t>Late. N.M.T. Patil Art's College Marwad, Tq. Amalner, Di. Jalgaon</t>
  </si>
  <si>
    <t>Dr. Babasaheb Ambedkar Thought</t>
  </si>
  <si>
    <t>Swalamban and Gandhijis life style</t>
  </si>
  <si>
    <t>Three principles. Aatmanirbhar and swachta</t>
  </si>
  <si>
    <t>Current
 Topic</t>
  </si>
  <si>
    <t>Gandhi thoughts and social value</t>
  </si>
  <si>
    <t>Sardar vallabhbhai patei</t>
  </si>
  <si>
    <t>dr.rajendrapatil@gmail.con</t>
  </si>
  <si>
    <t>Colorful solar cell, DSSC, Thin films</t>
  </si>
  <si>
    <t>Prin. Dr. Rajendra S. Patil</t>
  </si>
  <si>
    <t>Nani material synthesis and applications.</t>
  </si>
  <si>
    <t>Gandhijinche Manavtavadi Vichar.</t>
  </si>
  <si>
    <t>Jr.College Teacher, (Research Scholar) History</t>
  </si>
  <si>
    <t>Swatyantrottar kalatil Shriyanche samajatil Sthan.</t>
  </si>
  <si>
    <t>Gandhi's Thoughts, Relation to Real life</t>
  </si>
  <si>
    <t>R. L. Jr. College Parola, Dist - Jalgaon</t>
  </si>
  <si>
    <t>ygbhadaneyg657@gmail.com</t>
  </si>
  <si>
    <t>Thought of mahatma gandhi is also need today for young generation and every people also .</t>
  </si>
  <si>
    <t>ACS COLLEGE NAVAPUR DIST NANDURBAR</t>
  </si>
  <si>
    <t>Mahatma gandhi thought
 T</t>
  </si>
  <si>
    <t>vikasmehendale@gmail.com</t>
  </si>
  <si>
    <t>Ideas of gandhi and how to face present era</t>
  </si>
  <si>
    <t>Vikas Madhavrao Mehendale</t>
  </si>
  <si>
    <t>Dr Tatyasaheb Natu College of Arts and Senior College of Commerce Margtamhane Chiplun Ratnagiri</t>
  </si>
  <si>
    <t>Education in next covid</t>
  </si>
  <si>
    <t>rajbdeore@gmail.com</t>
  </si>
  <si>
    <t>1. Gandhi's thoughts are very useful in present day.</t>
  </si>
  <si>
    <t>Deore Rajkumar Bhaskarrao</t>
  </si>
  <si>
    <t>Add. Teacher</t>
  </si>
  <si>
    <t>Madhyamik vidyalaya, Vasamar, Tal.sakri, Dist. Dhule</t>
  </si>
  <si>
    <t>Çhatrpati Shivaji Maharaj</t>
  </si>
  <si>
    <t>Anyway</t>
  </si>
  <si>
    <t>गांधी तत्वज्ञान आणि गांधी विचार</t>
  </si>
  <si>
    <t>सह्य.व्याख्याता</t>
  </si>
  <si>
    <t>गांधी साहित्य आणि समाज</t>
  </si>
  <si>
    <t>T</t>
  </si>
  <si>
    <t>Mahatma gandhi's thoughts can use to overcome the post covid era.</t>
  </si>
  <si>
    <t>Sangamner college,Sangamner.</t>
  </si>
  <si>
    <t>E-content Development</t>
  </si>
  <si>
    <t>1.Mahatma Gandhi 's thought are useful forever.2. Need and importance of his thoughts in present scenario.</t>
  </si>
  <si>
    <t>Role of government to make economy in a better way after covid-19 and to control affect of covid-19.</t>
  </si>
  <si>
    <t>Cleanness.health</t>
  </si>
  <si>
    <t>Dr.Pramila Haridas Bhujade</t>
  </si>
  <si>
    <t>Vasantrao naik government arts and social science nagpur</t>
  </si>
  <si>
    <t>Verbal harrasment</t>
  </si>
  <si>
    <t>bagate.rajendra3@gmail.com</t>
  </si>
  <si>
    <t>Dr. Rajendra Bagate, Post-Doctoral Fellow</t>
  </si>
  <si>
    <t>Post-Doctoral Fellow</t>
  </si>
  <si>
    <t>Dept of Sociology Dr Babasaheb Ambedkar Marathwada University</t>
  </si>
  <si>
    <t>On Ageing</t>
  </si>
  <si>
    <t>Gandhi thoughts very important in today's life</t>
  </si>
  <si>
    <t>tinadavischira@gmail.com</t>
  </si>
  <si>
    <t>Covid 19 presentation was good.specialy when it compared with mahatma gandhi s thought.</t>
  </si>
  <si>
    <t>LlLLY C.D.</t>
  </si>
  <si>
    <t>Viceprincipal</t>
  </si>
  <si>
    <t>St.James college of nursing</t>
  </si>
  <si>
    <t>Anything related to present scenario.</t>
  </si>
  <si>
    <t>Very usefully googl classroom in resent cituation</t>
  </si>
  <si>
    <t>Mahatma gandhi mnavtavadi vichar, Manav seva.</t>
  </si>
  <si>
    <t>Ajachya Samajatil Shriyanchi Sthiti.</t>
  </si>
  <si>
    <t>Webinar Feedback Form (Response)</t>
  </si>
  <si>
    <t xml:space="preserve">Webinar Dt.07-07-2020  Title of The Webinar- "Maharashtrachya Rajakaranat Pradeshik Pakshanchi Bhumika" </t>
  </si>
  <si>
    <t>Email</t>
  </si>
  <si>
    <t>Mobile No</t>
  </si>
  <si>
    <t>Opinion</t>
  </si>
  <si>
    <t>Certificate ID</t>
  </si>
  <si>
    <t>BDXUZA-CE000001</t>
  </si>
  <si>
    <t>Very good sir, keep it up</t>
  </si>
  <si>
    <t>BDXUZA-CE000003</t>
  </si>
  <si>
    <t>mahendramahanor@gmail.com</t>
  </si>
  <si>
    <t>Mahendra Sarjerao Mahanor</t>
  </si>
  <si>
    <t>BDXUZA-CE000002</t>
  </si>
  <si>
    <t>Dr Jitesh Narayan Chavan</t>
  </si>
  <si>
    <t>DR.ARVIND LAXMAN SURYAWANSHI</t>
  </si>
  <si>
    <t>Very nice arengement for all team</t>
  </si>
  <si>
    <t>BDXUZA-CE000004</t>
  </si>
  <si>
    <t>nice management</t>
  </si>
  <si>
    <t>chavanbaliram100@rediffmail.com</t>
  </si>
  <si>
    <t>Baliram Shesherao Chavan</t>
  </si>
  <si>
    <t>शेषन आणखी अधिक वेळ हवा होता</t>
  </si>
  <si>
    <t>BDXUZA-CE000005</t>
  </si>
  <si>
    <t>yogitamate29@gmail.com</t>
  </si>
  <si>
    <t>Yogita ekmat mate</t>
  </si>
  <si>
    <t>BDXUZA-CE000006</t>
  </si>
  <si>
    <t>BDXUZA-CE000007</t>
  </si>
  <si>
    <t>Dr.Salunkhe Jayshree chhaganlal</t>
  </si>
  <si>
    <t>Very good effort</t>
  </si>
  <si>
    <t>BDXUZA-CE000008</t>
  </si>
  <si>
    <t>rasheedsayed@gmail.com</t>
  </si>
  <si>
    <t>Dr. Rasheed Jilani Sayyed</t>
  </si>
  <si>
    <t>Well organizatin and nice presentation</t>
  </si>
  <si>
    <t>BDXUZA-CE000010</t>
  </si>
  <si>
    <t>BDXUZA-CE000009</t>
  </si>
  <si>
    <t>amol.patil09@gmail.com</t>
  </si>
  <si>
    <t>Dr.Amol Prakash Patil</t>
  </si>
  <si>
    <t>Nothing. It's nice presenting and informative session. Thanks</t>
  </si>
  <si>
    <t>archanawagh224@gmail.com</t>
  </si>
  <si>
    <t>Archana Trimbak Wagh</t>
  </si>
  <si>
    <t>Extend time</t>
  </si>
  <si>
    <t>BDXUZA-CE000011</t>
  </si>
  <si>
    <t>Very nice organization,thanks for giving opportunity to participate and asking question.Thanks organising committee.</t>
  </si>
  <si>
    <t>BDXUZA-CE000013</t>
  </si>
  <si>
    <t>BDXUZA-CE000012</t>
  </si>
  <si>
    <t>vpatil572@gmail.com</t>
  </si>
  <si>
    <t>PATIL VISHAL BHANUDAS</t>
  </si>
  <si>
    <t>Time should be increased. Very thought provocative webinar.
 Thank you.</t>
  </si>
  <si>
    <t>kusumkamble33@gmail.com</t>
  </si>
  <si>
    <t>Miss Kamble Kusum Shivaji</t>
  </si>
  <si>
    <t>Please arrange such webinars with different topics in future .</t>
  </si>
  <si>
    <t>BDXUZA-CE000014</t>
  </si>
  <si>
    <t>👍</t>
  </si>
  <si>
    <t>BDXUZA-CE000016</t>
  </si>
  <si>
    <t>Prin.Dr.p.s.sonawane</t>
  </si>
  <si>
    <t>Very nice wabinar successfully</t>
  </si>
  <si>
    <t>BDXUZA-CE000015</t>
  </si>
  <si>
    <t>Dr. Golekar kalyan machindra</t>
  </si>
  <si>
    <t>BDXUZA-CE000017</t>
  </si>
  <si>
    <t>Sound system not proper</t>
  </si>
  <si>
    <t>BDXUZA-CE000018</t>
  </si>
  <si>
    <t>narayan.funne@gmail.com</t>
  </si>
  <si>
    <t>Funne Narayan Sakharam</t>
  </si>
  <si>
    <t>BDXUZA-CE000019</t>
  </si>
  <si>
    <t>Very informative, Useful and Manageable Webinar</t>
  </si>
  <si>
    <t>BDXUZA-CE000020</t>
  </si>
  <si>
    <t>pawarsubhash08@gmail.com</t>
  </si>
  <si>
    <t>Prof. Subhash Kisan Pawar</t>
  </si>
  <si>
    <t>The webinars were great, the topics were interesting. We would love to organize webinars with new topics. Thank you very much all the organizers.</t>
  </si>
  <si>
    <t>BDXUZA-CE000021</t>
  </si>
  <si>
    <t>psdeshmukh2909@gmail.com</t>
  </si>
  <si>
    <t>Deshmukh Prashant Sudhakarrao</t>
  </si>
  <si>
    <t>Well... Conduct</t>
  </si>
  <si>
    <t>BDXUZA-CE000022</t>
  </si>
  <si>
    <t>nileshgshere@gmail.com</t>
  </si>
  <si>
    <t>Dr. Nilesh Gokul Shere</t>
  </si>
  <si>
    <t>BDXUZA-CE000023</t>
  </si>
  <si>
    <t>sunilsandanshiv1@gmail.com</t>
  </si>
  <si>
    <t>Dr sunil nana sandanshiv</t>
  </si>
  <si>
    <t>Very nice and again planing</t>
  </si>
  <si>
    <t>BDXUZA-CE000024</t>
  </si>
  <si>
    <t>kamblesatish1992@gmail.com</t>
  </si>
  <si>
    <t>Kamble Satish Harihar</t>
  </si>
  <si>
    <t>BDXUZA-CE000025</t>
  </si>
  <si>
    <t>sunitaingale1223@gmail.com</t>
  </si>
  <si>
    <t>SUNITA SHARAD INGLE</t>
  </si>
  <si>
    <t>Very good information and useful webinar</t>
  </si>
  <si>
    <t>BDXUZA-CE000026</t>
  </si>
  <si>
    <t>BDXUZA-CE000027</t>
  </si>
  <si>
    <t>Improve technological part</t>
  </si>
  <si>
    <t>rshuse@gmail.com</t>
  </si>
  <si>
    <t>Mr. Ramdas Narayanrao Huse</t>
  </si>
  <si>
    <t>BDXUZA-CE000028</t>
  </si>
  <si>
    <t>kamblesunil395@gmai.com</t>
  </si>
  <si>
    <t>Sunil Gyanoba kamble</t>
  </si>
  <si>
    <t>patilnitin.933@gmail.com</t>
  </si>
  <si>
    <t>Nitin Manik Patil</t>
  </si>
  <si>
    <t>BDXUZA-CE000029</t>
  </si>
  <si>
    <t>No Suggestion</t>
  </si>
  <si>
    <t>BDXUZA-CE000030</t>
  </si>
  <si>
    <t>chandramuni1234@gmail.com</t>
  </si>
  <si>
    <t>Chandramuni Gyanoba Kamble</t>
  </si>
  <si>
    <t>BDXUZA-CE000031</t>
  </si>
  <si>
    <t>Good Arrange.</t>
  </si>
  <si>
    <t>BDXUZA-CE000032</t>
  </si>
  <si>
    <t>jayshreet9277@gmail.com</t>
  </si>
  <si>
    <t>Jaishree Sachin Tungenwar</t>
  </si>
  <si>
    <t>BDXUZA-CE000033</t>
  </si>
  <si>
    <t>dkunchelwad@gmail.com</t>
  </si>
  <si>
    <t>Dr.Datta Madhavrao Kunchelwad</t>
  </si>
  <si>
    <t>Best</t>
  </si>
  <si>
    <t>BDXUZA-CE000034</t>
  </si>
  <si>
    <t>aggovil85@gmail.com</t>
  </si>
  <si>
    <t>Dr Ashok Gaba Govil</t>
  </si>
  <si>
    <t>organize webinar on different subject.overall all the session are very informative especially prof.Dr.Satyapal kambale sir.</t>
  </si>
  <si>
    <t>BDXUZA-CE000035</t>
  </si>
  <si>
    <t>8857059950r@gmail.com</t>
  </si>
  <si>
    <t>PROF. KAMALAKAR SHARAD INGALE</t>
  </si>
  <si>
    <t>BDXUZA-CE000036</t>
  </si>
  <si>
    <t>BDXUZA-CE000037</t>
  </si>
  <si>
    <t>apkhose2011@gmail.com</t>
  </si>
  <si>
    <t>Dr. Atul Padmakar Khose</t>
  </si>
  <si>
    <t>BDXUZA-CE000038</t>
  </si>
  <si>
    <t>BDXUZA-CE000039</t>
  </si>
  <si>
    <t>shashipatil8580@gmail.com</t>
  </si>
  <si>
    <t>Mr.Shashikant Bhalchandra Patil</t>
  </si>
  <si>
    <t>मूदत संपलेल्या ग्रा पं तील covid 19 काळातील गावातील योग्य व्यक्ति सरपंच म्हणून काम पहाणार....पंरतू या व्यक्तिची निवड कशी व्हावी.
 .. most educated असावा , अर्जप्रणाली आणि मूलाखती व्हाव्यात या संदर्भात चर्चासत्र हो दया</t>
  </si>
  <si>
    <t>BDXUZA-CE000040</t>
  </si>
  <si>
    <t>Very nice topic.&amp; good organised.Thanks.Cong.Principal &amp; Your Team</t>
  </si>
  <si>
    <t>BDXUZA-CE000041</t>
  </si>
  <si>
    <t>no any</t>
  </si>
  <si>
    <t>BDXUZA-CE000042</t>
  </si>
  <si>
    <t>rajendramore7@gmail.com</t>
  </si>
  <si>
    <t>Dr.Rajendra Namdeo More</t>
  </si>
  <si>
    <t>BDXUZA-CE000043</t>
  </si>
  <si>
    <t>mohanchougule64@gmail.com</t>
  </si>
  <si>
    <t>Prof.Dr.Mohan Chougule</t>
  </si>
  <si>
    <t>BDXUZA-CE000044</t>
  </si>
  <si>
    <t>rajuvanarse419@gmail.com</t>
  </si>
  <si>
    <t>Dr. Raju Bhagaji Vanarse</t>
  </si>
  <si>
    <t>Improve your technical support.</t>
  </si>
  <si>
    <t>BDXUZA-CE000045</t>
  </si>
  <si>
    <t>BDXUZA-CE000046</t>
  </si>
  <si>
    <t>Best wishes for the future work</t>
  </si>
  <si>
    <t>BDXUZA-CE000047</t>
  </si>
  <si>
    <t>BDXUZA-CE000048</t>
  </si>
  <si>
    <t>jpradeep.sonu@gmail.com</t>
  </si>
  <si>
    <t>Dr.Pradeep Mahadeo Jagtap</t>
  </si>
  <si>
    <t>BDXUZA-CE000049</t>
  </si>
  <si>
    <t>laxmanshirale5@gmail.com</t>
  </si>
  <si>
    <t>Laxman Fulchand Shirale</t>
  </si>
  <si>
    <t>BDXUZA-CE000050</t>
  </si>
  <si>
    <t>Rajesh Bhagwat Dhake</t>
  </si>
  <si>
    <t>BDXUZA-CE000051</t>
  </si>
  <si>
    <t>dmtekade@gmail.com</t>
  </si>
  <si>
    <t>Dr. Dattatraya Mukund Tekade</t>
  </si>
  <si>
    <t>BDXUZA-CE000052</t>
  </si>
  <si>
    <t>BDXUZA-CE000053</t>
  </si>
  <si>
    <t>No suggestion</t>
  </si>
  <si>
    <t>BDXUZA-CE000054</t>
  </si>
  <si>
    <t>Arrange Webinar on Covid 19 ..adjustment in all fields</t>
  </si>
  <si>
    <t>BDXUZA-CE000055</t>
  </si>
  <si>
    <t>gokulbhagat102@gmail.com</t>
  </si>
  <si>
    <t>Dr.Bhagat Gokul Mahadev</t>
  </si>
  <si>
    <t>BDXUZA-CE000056</t>
  </si>
  <si>
    <t>madhavdongaonkar10@gmail.com</t>
  </si>
  <si>
    <t>Dr.Madhav Shankar Waghmare</t>
  </si>
  <si>
    <t>Nice arregnmet of webinar and topic</t>
  </si>
  <si>
    <t>BDXUZA-CE000057</t>
  </si>
  <si>
    <t>Prof Meghavee Gopinath Meshram</t>
  </si>
  <si>
    <t>BDXUZA-CE000058</t>
  </si>
  <si>
    <t>kdabhade426@gmail.com</t>
  </si>
  <si>
    <t>Kishor Raosaheb Dabhade</t>
  </si>
  <si>
    <t>BDXUZA-CE000059</t>
  </si>
  <si>
    <t>rajendraprasadpatle24114@gmail.com</t>
  </si>
  <si>
    <t>Dr Rajendraprasad Tikaram Patle</t>
  </si>
  <si>
    <t>Very nice and informative webinar</t>
  </si>
  <si>
    <t>BDXUZA-CE000060</t>
  </si>
  <si>
    <t>bjijaram@gmail.com</t>
  </si>
  <si>
    <t>Bagal jijaram shrikrushna</t>
  </si>
  <si>
    <t>good work</t>
  </si>
  <si>
    <t>BDXUZA-CE000061</t>
  </si>
  <si>
    <t>Prof. Naresh Wasudeo Patil</t>
  </si>
  <si>
    <t>BDXUZA-CE000062</t>
  </si>
  <si>
    <t>Yuvraj Abhimanyu Athawale</t>
  </si>
  <si>
    <t>BDXUZA-CE000063</t>
  </si>
  <si>
    <t>shobhatc25@rediffmail.com</t>
  </si>
  <si>
    <t>BDXUZA-CE000064</t>
  </si>
  <si>
    <t>BDXUZA-CE000065</t>
  </si>
  <si>
    <t>lsshimpi@gmail.com</t>
  </si>
  <si>
    <t>Shri.L.S.Shimpi</t>
  </si>
  <si>
    <t>Every thing was good.</t>
  </si>
  <si>
    <t>BDXUZA-CE000066</t>
  </si>
  <si>
    <t>eknathgedam@gmail.com</t>
  </si>
  <si>
    <t>Eknath Sukhdeorao Gedam</t>
  </si>
  <si>
    <t>BDXUZA-CE000067</t>
  </si>
  <si>
    <t>Very Good</t>
  </si>
  <si>
    <t>BDXUZA-CE000068</t>
  </si>
  <si>
    <t>vaibhavi358@gmail.com</t>
  </si>
  <si>
    <t>Dr. Narwade Bhaurao Madhavrao</t>
  </si>
  <si>
    <t>BDXUZA-CE000069</t>
  </si>
  <si>
    <t>BDXUZA-CE000070</t>
  </si>
  <si>
    <t>BDXUZA-CE000071</t>
  </si>
  <si>
    <t>Dr. Umesh Shivaji Patil.</t>
  </si>
  <si>
    <t>BDXUZA-CE000072</t>
  </si>
  <si>
    <t>Prof. Rajendra Sitaram Patil</t>
  </si>
  <si>
    <t>BDXUZA-CE000073</t>
  </si>
  <si>
    <t>sandhyapatil522@gmail.com</t>
  </si>
  <si>
    <t>Sandhya Manohar Patil</t>
  </si>
  <si>
    <t>BDXUZA-CE000074</t>
  </si>
  <si>
    <t>Congrats</t>
  </si>
  <si>
    <t>BDXUZA-CE000075</t>
  </si>
  <si>
    <t>BDXUZA-CE000076</t>
  </si>
  <si>
    <t>dipakchavhan664@gmail.com</t>
  </si>
  <si>
    <t>ChavhanDipak Raghusing</t>
  </si>
  <si>
    <t>Nice Program</t>
  </si>
  <si>
    <t>BDXUZA-CE000077</t>
  </si>
  <si>
    <t>drmkwaghmare1980@gmail.com</t>
  </si>
  <si>
    <t>DR MADHAV KERBA WAGHMARE</t>
  </si>
  <si>
    <t>BDXUZA-CE000078</t>
  </si>
  <si>
    <t>BDXUZA-CE000079</t>
  </si>
  <si>
    <t>bvandhale@gmail.com</t>
  </si>
  <si>
    <t>Dr. Andhale Bapurao Vithalrao</t>
  </si>
  <si>
    <t>BDXUZA-CE000080</t>
  </si>
  <si>
    <t>BDXUZA-CE000081</t>
  </si>
  <si>
    <t>Prof.Arun Damu More</t>
  </si>
  <si>
    <t>No Thanks</t>
  </si>
  <si>
    <t>BDXUZA-CE000082</t>
  </si>
  <si>
    <t>sunilshinde2525@gmail.com</t>
  </si>
  <si>
    <t>Sunil Balasaheb Shinde</t>
  </si>
  <si>
    <t>BDXUZA-CE000083</t>
  </si>
  <si>
    <t>dhanuman1104@gmail.com</t>
  </si>
  <si>
    <t>Hanuman kashinath Deshmukhe</t>
  </si>
  <si>
    <t>BDXUZA-CE000084</t>
  </si>
  <si>
    <t>rakeshbendre2690@mail.com</t>
  </si>
  <si>
    <t>Rakesh Himmat Bendre</t>
  </si>
  <si>
    <t>BDXUZA-CE000085</t>
  </si>
  <si>
    <t>walmikkirtikar@rediffmail.com</t>
  </si>
  <si>
    <t>Mr.Walmik Bhimrao kirtikar</t>
  </si>
  <si>
    <t>BDXUZA-CE000086</t>
  </si>
  <si>
    <t>swbhole77@gmail.com</t>
  </si>
  <si>
    <t>Dr.sanjay wamanrao bhole</t>
  </si>
  <si>
    <t>BDXUZA-CE000087</t>
  </si>
  <si>
    <t>Vilas Limabaji Karhale</t>
  </si>
  <si>
    <t>BDXUZA-CE000088</t>
  </si>
  <si>
    <t>BDXUZA-CE000089</t>
  </si>
  <si>
    <t>Dr Shobha T Chaidhari</t>
  </si>
  <si>
    <t>Also include event</t>
  </si>
  <si>
    <t>BDXUZA-CE000090</t>
  </si>
  <si>
    <t>Dr. Ramesh Gangaram Khairnar</t>
  </si>
  <si>
    <t>BDXUZA-CE000091</t>
  </si>
  <si>
    <t>hanumantkurkute@gmail.com</t>
  </si>
  <si>
    <t>Kurkute Hanumant Tulshidas</t>
  </si>
  <si>
    <t>BDXUZA-CE000092</t>
  </si>
  <si>
    <t>Very nice Subject Thim</t>
  </si>
  <si>
    <t>BDXUZA-CE000093</t>
  </si>
  <si>
    <t>BHARAT RUPCHAND USARE</t>
  </si>
  <si>
    <t>BDXUZA-CE000094</t>
  </si>
  <si>
    <t>meenakshikbaviskar@gmail.com</t>
  </si>
  <si>
    <t>Smt .Meenakshi Kashinath Baviskar .</t>
  </si>
  <si>
    <t>BDXUZA-CE000095</t>
  </si>
  <si>
    <t>amrutkar77@gmail.com</t>
  </si>
  <si>
    <t>Amrutkar Sunil Chandrakant</t>
  </si>
  <si>
    <t>BDXUZA-CE000096</t>
  </si>
  <si>
    <t>mjpatil07@gmail.com</t>
  </si>
  <si>
    <t>Madhav Vitthalrao Jadhav</t>
  </si>
  <si>
    <t>BDXUZA-CE000097</t>
  </si>
  <si>
    <t>BDXUZA-CE000098</t>
  </si>
  <si>
    <t>prof.bhagvatmahale@gmail.com</t>
  </si>
  <si>
    <t>BHAGWAT SHANKAR MAHALE</t>
  </si>
  <si>
    <t>Very Webinar</t>
  </si>
  <si>
    <t>BDXUZA-CE000099</t>
  </si>
  <si>
    <t>Webinar Dt. 09/08/2021 Title of The Webinar- कोव्हीड-19 चा महिलांवर झालेला परीनाम</t>
  </si>
  <si>
    <t>naziyahaque21@gmail.com</t>
  </si>
  <si>
    <t>Covid-19 ka mahilaon ki mansikta par hua parinaam</t>
  </si>
  <si>
    <t>हक नाझिया अन्वारुल</t>
  </si>
  <si>
    <t>विद्यार्थी</t>
  </si>
  <si>
    <t>गोगटे जोगळेकर महाविद्यालय, रत्नागिरी</t>
  </si>
  <si>
    <t>Sangitasuranse@gmail.com</t>
  </si>
  <si>
    <t>Understanding tribal people and their life style, problem of trible people</t>
  </si>
  <si>
    <t>Dr. Sangita Tihile</t>
  </si>
  <si>
    <t>SNUK COLLEGE AKOLA</t>
  </si>
  <si>
    <t>आदिवासींचे शिक्षणासाठी असलेली धडपड</t>
  </si>
  <si>
    <t>rajeshwarikotwal09@gmail.com</t>
  </si>
  <si>
    <t>Kotwal Rajeshwari Ravindra</t>
  </si>
  <si>
    <t>Shree shidhivinayak college,pune-52</t>
  </si>
  <si>
    <t>rajamane7709@gmail.com</t>
  </si>
  <si>
    <t>Women problems and solution</t>
  </si>
  <si>
    <t>Raja Ramchandra Mane</t>
  </si>
  <si>
    <t>S P College, Pune.</t>
  </si>
  <si>
    <t>Caste discrimination</t>
  </si>
  <si>
    <t>patilrajashri736@gmail.com</t>
  </si>
  <si>
    <t>1.At the global level, women's leadership is still limited. But in countries where this leadership exists, they have successfully thwarted Corona.
 2.During the epidemic, women had to deal with physical and mental problems</t>
  </si>
  <si>
    <t>Miss. Patil Rajashri Ishwar</t>
  </si>
  <si>
    <t>Devachand college Arjunnagar</t>
  </si>
  <si>
    <t>What problems did people have to overcome during the covid19 period?</t>
  </si>
  <si>
    <t>kuklarenb@gmail.com</t>
  </si>
  <si>
    <t>Effect on women labour and family</t>
  </si>
  <si>
    <t>Nandkumar Kuklare</t>
  </si>
  <si>
    <t>Shri Asaramji Bhandwaldar College Deogaon R,</t>
  </si>
  <si>
    <t>So many interesting points</t>
  </si>
  <si>
    <t>Haque Naziya Anwarul</t>
  </si>
  <si>
    <t>Gogate Jogalekar College, Ratnagiri</t>
  </si>
  <si>
    <t>aratighorpade5310@gmail.com</t>
  </si>
  <si>
    <t>Very good vebinar</t>
  </si>
  <si>
    <t>Ghorpade Arati Sanjay</t>
  </si>
  <si>
    <t>College of computer Application for women Satara</t>
  </si>
  <si>
    <t>nardinnakhwa2002@gmail.com</t>
  </si>
  <si>
    <t>You can learn more and more from a woman.As I saw my mum daily and especially during lockdown.and after this session, 
 1.Devotion towards the work, that maintaining balance between home and office work.
 2.Work with such a graceful love and affection.If she has some burden of work on her but she did not show you and at end give u big smile that makes your day.</t>
  </si>
  <si>
    <t>Nakhwa Nardin Nasir.</t>
  </si>
  <si>
    <t>Gogate Joglekar College, Ratnagiri</t>
  </si>
  <si>
    <t>How students who give competative exams should be motivated during pandemic?what are their study plans? How they balance their professional studies and hobbies?</t>
  </si>
  <si>
    <t>aishwaryasalokhe774@gmail.com</t>
  </si>
  <si>
    <t>Women's issues and covid 19</t>
  </si>
  <si>
    <t>Aishwarya shashikant Salokhe</t>
  </si>
  <si>
    <t>M.a</t>
  </si>
  <si>
    <t>Shivaji university Kolhapur</t>
  </si>
  <si>
    <t>Career and job</t>
  </si>
  <si>
    <t>lataraj2004@gmail.com</t>
  </si>
  <si>
    <t>Mrs. Lata Rajesh Tambatkar</t>
  </si>
  <si>
    <t>Satish Pradhan Dnyasadhana college Thane</t>
  </si>
  <si>
    <t>Covid-19 and Women</t>
  </si>
  <si>
    <t>Mr.Gulabsing J.Pawara</t>
  </si>
  <si>
    <t>sp4898568@gmail.com</t>
  </si>
  <si>
    <t>Is very helpful</t>
  </si>
  <si>
    <t>Smita Bhushan Mane</t>
  </si>
  <si>
    <t>MA 2 sociology</t>
  </si>
  <si>
    <t>Shivaji University Kolhapur</t>
  </si>
  <si>
    <t>Women covid</t>
  </si>
  <si>
    <t>TSS Smt. V. U. Patil Art's and Late Dr. B. S. Desale Science College, Sakri Dist. Dhule</t>
  </si>
  <si>
    <t>Condition of women during covid-19 period</t>
  </si>
  <si>
    <t>Smt. V.U.Patil Arts and Late Dr. B.S. Desale Science College, Sakri Dist. Dhule</t>
  </si>
  <si>
    <t>Health of women</t>
  </si>
  <si>
    <t>Dr.kailas budha wagh</t>
  </si>
  <si>
    <t>Smt.v.u.patil Arts and Late Dr. B.s.desale Sci college sakri tal_sakri Dist-Dhule</t>
  </si>
  <si>
    <t>Sociol</t>
  </si>
  <si>
    <t>anitahuse1904@gmail.com</t>
  </si>
  <si>
    <t>Wemen covid</t>
  </si>
  <si>
    <t>Anita Mahadev Huse</t>
  </si>
  <si>
    <t>M Phill student</t>
  </si>
  <si>
    <t>Dept. of Sociology, Dr. B.A.M.U. Aurangabad</t>
  </si>
  <si>
    <t>tanajikadam@gmail.com</t>
  </si>
  <si>
    <t>Art's</t>
  </si>
  <si>
    <t>Shri Siddhivinayak Mahila Mahavidyalay college Pune Maharashtra</t>
  </si>
  <si>
    <t>divyasanjay002@gmail.com</t>
  </si>
  <si>
    <t>1.In covid situation women's are very active. 
 2. And she don't give up in any situation.</t>
  </si>
  <si>
    <t>Divya sanjay pilankar</t>
  </si>
  <si>
    <t>R. P. Gogate jogalekar, college</t>
  </si>
  <si>
    <t>No specific subject</t>
  </si>
  <si>
    <t>neha522kamble@gmail.com</t>
  </si>
  <si>
    <t>She don't give up in any situation</t>
  </si>
  <si>
    <t>Neha Dattaram Kamble.</t>
  </si>
  <si>
    <t>Gogate Joglekar college, Ratnagiri.</t>
  </si>
  <si>
    <t>No any specific subject</t>
  </si>
  <si>
    <t>poojabane726@gmail.com</t>
  </si>
  <si>
    <t>1. In Covid -19 situation women's are very active
 2. And she don't give up in any situation</t>
  </si>
  <si>
    <t>Pooja Kiran Bane</t>
  </si>
  <si>
    <t>Gogate jogalekar college Ratnagiri</t>
  </si>
  <si>
    <t>No any static subject</t>
  </si>
  <si>
    <t>seemasounle1996@gmail.com</t>
  </si>
  <si>
    <t>use</t>
  </si>
  <si>
    <t>seema sonule</t>
  </si>
  <si>
    <t>MA</t>
  </si>
  <si>
    <t>athepriyanka@gmail.com</t>
  </si>
  <si>
    <t>Prof.Priyanka Rajendra Athe.</t>
  </si>
  <si>
    <t>Ad.S.A.Baheti College,Jalgaon</t>
  </si>
  <si>
    <t>Civic &amp; economic</t>
  </si>
  <si>
    <t>shashig9552@gmail.com</t>
  </si>
  <si>
    <t>SHASHIKANT BHANUDAS GONDKAR</t>
  </si>
  <si>
    <t>Phd</t>
  </si>
  <si>
    <t>Dr.Babasaheb Ambedkar Marathwada university Aurangabad</t>
  </si>
  <si>
    <t>sambhajikamble2877@gmail.com</t>
  </si>
  <si>
    <t>Verynice lecture</t>
  </si>
  <si>
    <t>Sambhaji Shankar Kamble</t>
  </si>
  <si>
    <t>Shripatrao Chougule Arts And Science College Malwadi Kotoli</t>
  </si>
  <si>
    <t>phalkeb2020@gmail.com</t>
  </si>
  <si>
    <t>1) Social side of Covid - 19 
 2) Gender and Covid - 19</t>
  </si>
  <si>
    <t>Bhagwan Phalke</t>
  </si>
  <si>
    <t>Women's Studies Centre</t>
  </si>
  <si>
    <t>Women issues in Unformal Sector</t>
  </si>
  <si>
    <t>jayshri.pawar21@yahoo.com</t>
  </si>
  <si>
    <t>स्त्रीयांची सक्षमता व समर्पण भावना</t>
  </si>
  <si>
    <t>Jayshri Digambarrao Pawar</t>
  </si>
  <si>
    <t>Global Gurukul</t>
  </si>
  <si>
    <t>महिला सक्षमीकरण व समस्या</t>
  </si>
  <si>
    <t>Pranitachahande@yahoo.com</t>
  </si>
  <si>
    <t>Pranita Chahande</t>
  </si>
  <si>
    <t>St. George College, Nagpur</t>
  </si>
  <si>
    <t>Covid-19 मध्ये10 आणि 12 वी निकाल खरच मुलांची योग्यता दाखवतो का?</t>
  </si>
  <si>
    <t>reshmashendage1995@gmail.com</t>
  </si>
  <si>
    <t>Reshma Gundupant Shendage</t>
  </si>
  <si>
    <t>Devachand College, Arjunnagar</t>
  </si>
  <si>
    <t>bhosalepratibha58@gmail.com</t>
  </si>
  <si>
    <t>कोरोना काळामध्ये स्त्री आणि पुरुषांमध्ये दिसून आलेली असमानता जसे की वेक्सिंन घेण्याच्या संख्येमध्ये पुरूषांची संख्या जास्त असून जबाबदाऱ्या असल्यामुळे स्त्रियांची संख्या मात्र कमी जाणवली आणि दुसरं स्त्रियांनी कोरोना काळात बजाविली महत्त्वाची भूमिका कुटुंबासाठी महत्त्वाची होती.</t>
  </si>
  <si>
    <t>BHOSALE PRATIBHA BALAJI</t>
  </si>
  <si>
    <t>Savitribai Phule Pune University</t>
  </si>
  <si>
    <t>Effect on working women's in covid 19</t>
  </si>
  <si>
    <t>Pranita A.Chahande</t>
  </si>
  <si>
    <t>St.George Collage</t>
  </si>
  <si>
    <t>What is 10 this 12 th Students Result Future</t>
  </si>
  <si>
    <t>Women are the best</t>
  </si>
  <si>
    <t>Dr.Karuna dattatray ahire</t>
  </si>
  <si>
    <t>Smt. Vimalbai uttamarao patil art and Late Dr. B. S. Desale science collage Sakri</t>
  </si>
  <si>
    <t>Gender equality</t>
  </si>
  <si>
    <t>कोरोना काळात स्त्री आणि पुरुष यांमध्ये व्यक्तींच्या संदर्भात असलेली संख्या ही असमान आहे आणि कोरोना काळात महिलांनी बजावलेली जबाबदारीची भूमिका महत्त्वाची आहे.</t>
  </si>
  <si>
    <t>Pratibha Balaji Bhosale</t>
  </si>
  <si>
    <t>Covid 19 and working women's</t>
  </si>
  <si>
    <t>harshalasuryawanshi@cidcocollegenashik.ac.in</t>
  </si>
  <si>
    <t>Ms.Harshala Suryawanshi</t>
  </si>
  <si>
    <t>KSKW Arts Science and Commerce College Cidco Nashik</t>
  </si>
  <si>
    <t>ms.Harshala Suryawanshi</t>
  </si>
  <si>
    <t>KSKW Arts Science And Commers College Cidco Nashik</t>
  </si>
  <si>
    <t>Gharatil Mihilache kam.kami karangasadhi upay Yojana</t>
  </si>
  <si>
    <t>Prof.Dinkar Lahu Patil</t>
  </si>
  <si>
    <t>Smt. V. U. Patil Arts &amp;Late Dr.B.S.Desale Science College Sakri Tal Sakri Dist Dhule Maharashtra</t>
  </si>
  <si>
    <t>Mahilache Sabalikaran</t>
  </si>
  <si>
    <t>asifsayyad1210@gmail.com</t>
  </si>
  <si>
    <t>Domistic vailnce</t>
  </si>
  <si>
    <t>ASIF DILAWAR SAYYAD</t>
  </si>
  <si>
    <t>The new college</t>
  </si>
  <si>
    <t>Nari pe jyada parinaam hua</t>
  </si>
  <si>
    <t>Social ethics</t>
  </si>
  <si>
    <t>cbpagare88@gmail.com</t>
  </si>
  <si>
    <t>कोविडचा स्त्रियांवर होणारा परिणाम हा वेगवेगळ्या पातळीवरील स्त्रियांवर वेगवेगळ्या स्वरूपात आढळला.उच्चचवर्गीय,मध्यमवर्गीय आणि कनिष्ठवर्गीय
 लाँकडाउन दरम्यान स्थलांतरित कुटुंबातील स्त्रियांना मोठ्या प्रमाणावर आरोग्य विषयक समस्यांना सामोरे जावे लागले आहे. 
 नोकरदार स्त्रियांना अतिरिक्त जबाबदारी वाढलेली दिसून आली.</t>
  </si>
  <si>
    <t>Chitra Bharat Pagare</t>
  </si>
  <si>
    <t>J.M.C.School Board,Jalgaon</t>
  </si>
  <si>
    <t>Effect of pandemic on private sector women workers</t>
  </si>
  <si>
    <t>deeliprchavan14@gmail.com</t>
  </si>
  <si>
    <t>Every man should respect woman.</t>
  </si>
  <si>
    <t>Dr. Deelip. R. Chavan</t>
  </si>
  <si>
    <t>JDMVPS College, Jalgaon</t>
  </si>
  <si>
    <t>suyashtupare07@gmail.com</t>
  </si>
  <si>
    <t>Kovid cha mahilanvar zalela parinam</t>
  </si>
  <si>
    <t>Suyash Ashok Tupare</t>
  </si>
  <si>
    <t>Shri Mhalasakant Highschool Arjuni</t>
  </si>
  <si>
    <t>Kovid 19 cha mahilanvar zalela parinam</t>
  </si>
  <si>
    <t>kisara.naiknaware@gmail.com</t>
  </si>
  <si>
    <t>Prof. Kiran Naiknaware</t>
  </si>
  <si>
    <t>Shri Siddhivinayak Mahila Mahavidyalay Pune</t>
  </si>
  <si>
    <t>Gender</t>
  </si>
  <si>
    <t>rajmany155@gmail.com</t>
  </si>
  <si>
    <t>Passion n confidence</t>
  </si>
  <si>
    <t>Manisha Uttam rao Patil</t>
  </si>
  <si>
    <t>TES's Vimalbai Uttamrao Patil Arts &amp; Late Dr. B. S. Desale Sci. College, Sakri</t>
  </si>
  <si>
    <t>Corona pasun savdhan and corona kalin kalji kashi ghyaychi</t>
  </si>
  <si>
    <t>Corona kalatil kalji</t>
  </si>
  <si>
    <t>Pune</t>
  </si>
  <si>
    <t>Corona kalin shetkaryanche shmamshya</t>
  </si>
  <si>
    <t>Ms Harshala Suryawanshi</t>
  </si>
  <si>
    <t>KSKW Arts Science and Commerce College Nashik</t>
  </si>
  <si>
    <t>Amazing</t>
  </si>
  <si>
    <t>Webinar Dt.04/08/2021 Titile of Webinar- कोविड काल में शिक्षा व्यवस्था का बदलता स्वरूप</t>
  </si>
  <si>
    <t>DR Sanjay Jibhau Patil</t>
  </si>
  <si>
    <t>sanjaymahajan9536@gmail.com</t>
  </si>
  <si>
    <t>उपयुक्त जानकारी मिली ,शिक्षा के माध्यमों पर विशेष चर्चा रही</t>
  </si>
  <si>
    <t>Dr.Sanjay Pralhad Mahajan</t>
  </si>
  <si>
    <t>Late.N.M.T.Patil Arts College Marwad</t>
  </si>
  <si>
    <t>Kailaswagh555@gmail.com</t>
  </si>
  <si>
    <t>Hindi Literature</t>
  </si>
  <si>
    <t>बहुत बढ़िया व्याख्यान, ऑनलाइन शिक्षा व्यवस्था पर बहुत बढ़िया जानकारी प्राप्त हुयी।</t>
  </si>
  <si>
    <t>Dr. Vanita Trambak Pawar.</t>
  </si>
  <si>
    <t>Late Annasaheb R. D. Deore Arts and Science College Mhasadi,Tal. Sakri,Dist. Dhule</t>
  </si>
  <si>
    <t>1आज की शिक्षा व्यवस्था पर प्रकाश डाला गया 2 आभासी शिक्षा का स्वरूप पर चर्चा उपयुक्त रही ।</t>
  </si>
  <si>
    <t>Smt V U Patil Artes and Late Dr B S Desale Science Collage Sakri</t>
  </si>
  <si>
    <t>Shiksha korona</t>
  </si>
  <si>
    <t>bkk.sph@gmail.com</t>
  </si>
  <si>
    <t>ऑनलाइन शिक्षा की वास्तव स्थिती, सामान्य व्यक्ती की ऑनलाइन शिक्षा में स्थान</t>
  </si>
  <si>
    <t>कैलास काशिनाथ बच्छाव</t>
  </si>
  <si>
    <t>कला एवं वाणिज्य महाविद्यालय येवला जिला नाशिक</t>
  </si>
  <si>
    <t>शिक्षा स्थिती</t>
  </si>
  <si>
    <t>purnimarajak20@gmail.com</t>
  </si>
  <si>
    <t>On line teaching is not satisfactory for the students and in this Covid situation on line exam is only option for the students</t>
  </si>
  <si>
    <t>Dr. Purnima Rajak</t>
  </si>
  <si>
    <t>Assistant professor in Hindi</t>
  </si>
  <si>
    <t>Savitri Girls 'College</t>
  </si>
  <si>
    <t>On line exam is the beneficiary or not for the students</t>
  </si>
  <si>
    <t>raghunathwakale@gmail.com</t>
  </si>
  <si>
    <t>शिक्षा व्यवस्था पर अच्छी चर्चा हो रही है।</t>
  </si>
  <si>
    <t>डॉ रघुनाथ नामदेव वाकळे</t>
  </si>
  <si>
    <t>प्रोफेसर</t>
  </si>
  <si>
    <t>आर्ट्स अँड कॉमर्स कॉलेज येवला नाशिक</t>
  </si>
  <si>
    <t>Smt. Vimalbai uttamrao patil arts and Late Dr. B. S. Desale science collage Sakri</t>
  </si>
  <si>
    <t>Hindi sahitya ke nirala ka parichay</t>
  </si>
  <si>
    <t>Carona ka shiksha par ghara prabhav hua hai</t>
  </si>
  <si>
    <t>Naari chetana</t>
  </si>
  <si>
    <t>कोरोनो काल में शिक्षा से वंचित विद्यार्थीओ का भविष्य चिंतित</t>
  </si>
  <si>
    <t>डॉ.रविंद्र आर.खरे</t>
  </si>
  <si>
    <t>Womens College of Arts , Comm.&amp; Computer Application Dongarkathore Tal-Yawal Dist.-Jalgaon</t>
  </si>
  <si>
    <t>korona me pidit janta ki dasha</t>
  </si>
  <si>
    <t>chandravanshidoman448@gmail.com</t>
  </si>
  <si>
    <t>1.electronic madhyam se padhai ka swaroop nirdharit hua.2ghar baithe padhai bhi ek option nikal aaya</t>
  </si>
  <si>
    <t>Dr.D.P.Chandravanshi</t>
  </si>
  <si>
    <t>Govt.j.m.p. college Takhatpur</t>
  </si>
  <si>
    <t>Kya padhai ki vyavastha poori online ho jani chahiye</t>
  </si>
  <si>
    <t>dr.meenasharma143@gmail.com</t>
  </si>
  <si>
    <t>Dr. Meena Sharma</t>
  </si>
  <si>
    <t>Asstt. Prof.</t>
  </si>
  <si>
    <t>Govt. J. M. P. College Takgatpur</t>
  </si>
  <si>
    <t>Very nice lecture and organization</t>
  </si>
  <si>
    <t>drfateh1974@gmail.com</t>
  </si>
  <si>
    <t>1-impact of corona pandemic on human life2-status of education in corona period</t>
  </si>
  <si>
    <t>DR.FATEH SINGH</t>
  </si>
  <si>
    <t>NATIONAL (P. G) COLLEGE BHONGAON, MAINPURI, U. P, INDIA.</t>
  </si>
  <si>
    <t>Pandamic situations</t>
  </si>
  <si>
    <t>drvosharma4u@gmail.com</t>
  </si>
  <si>
    <t>1-Jivan ke prati sakaratmakta, 2- shiksha ke naye pratiman</t>
  </si>
  <si>
    <t>Dr. Vijayprakash Omprakash Sharma</t>
  </si>
  <si>
    <t>PSGVPM's Arts, Sci., Comm. College, Shahada</t>
  </si>
  <si>
    <t>Korona and our economy</t>
  </si>
  <si>
    <t>patildimpal23@gmail.com</t>
  </si>
  <si>
    <t>Dr. Dimpal suresh patil</t>
  </si>
  <si>
    <t>Women's college of art's commerce and home science jalgaon</t>
  </si>
  <si>
    <t>Corona impact on society</t>
  </si>
  <si>
    <t>पंरपरागत शिक्षा व्यवस्था ही आवश्यक शिक्षा है.नयी शिक्षा प्रणाली का प्रतिबिंब अब की एज्युकेशन मे है.</t>
  </si>
  <si>
    <t>B.P.Arts,Commerce &amp; Science College Chalisgaon Dist-Jalgaon</t>
  </si>
  <si>
    <t>vijaygurav@1966gmail.com</t>
  </si>
  <si>
    <t>Very nice, Very Good.</t>
  </si>
  <si>
    <t>Dr. Vijay Gajanan Gurav</t>
  </si>
  <si>
    <t>Assit. Profesor</t>
  </si>
  <si>
    <t>J. K. Shah Adarsh College, Nijampur-Jaitane. Tal. Sakri. Dist, Dhuliya Sakri e</t>
  </si>
  <si>
    <t>Hindi sahitya aur Midiya.</t>
  </si>
  <si>
    <t>jaivraipure@gmail.com</t>
  </si>
  <si>
    <t>Education is only toll to improve seducation la news
 Proper time should get for preparation of o line deu.</t>
  </si>
  <si>
    <t>Dr.Vinod A.Raipure</t>
  </si>
  <si>
    <t>Ass.prof.</t>
  </si>
  <si>
    <t>College of social work chopda</t>
  </si>
  <si>
    <t>What effort should be taken for online education</t>
  </si>
  <si>
    <t>The session is very useful &amp; informative</t>
  </si>
  <si>
    <t>Chaudhari Devidas Gulab</t>
  </si>
  <si>
    <t>VW's atta,sci. &amp; Commerce.college dhule</t>
  </si>
  <si>
    <t>As per challenging</t>
  </si>
  <si>
    <t>नई शिक्षा व्यवस्था का स्वरूप
 और भविष्य में उसकी सम्भावना</t>
  </si>
  <si>
    <t>drsavitachaudhari@gmail.com</t>
  </si>
  <si>
    <t>Dr Savita pundlik Chaudhari</t>
  </si>
  <si>
    <t>Kisan Arts. Commerce and science College parola. Dist. Jalgaon</t>
  </si>
  <si>
    <t>sunilmawaskar786@gmail.com</t>
  </si>
  <si>
    <t>40 percent Online</t>
  </si>
  <si>
    <t>SunilKumar Nandlal Mawasakr</t>
  </si>
  <si>
    <t>Shri Shivaji College of Arts, Commerce &amp; Science, Akola</t>
  </si>
  <si>
    <t>इसवी महामारी में शिक्षा के प्रयोजन ही बदल गये, पर संवाद नहीं हो पाणी रहे, विद्यार्थी एवं अध्यापक रुबरु जबतक नहीं होंगे तबतक निरर्थक सा लगेगा।</t>
  </si>
  <si>
    <t>पाटील भाऊसाहेब नामदेव</t>
  </si>
  <si>
    <t>सहा, प्राध्यापक</t>
  </si>
  <si>
    <t>स्वो. वि. सं. का दादासाहेब रावल महाविद्यालय दोंडाईचा, धुलिया.</t>
  </si>
  <si>
    <t>युवा व्यक्तित्व की पहचान आज के संदर्भ में क्या होगा?</t>
  </si>
  <si>
    <t>Online education teaching learning</t>
  </si>
  <si>
    <t>Bhusawal arts, sci and P O Nahata Comm College Bhusawal</t>
  </si>
  <si>
    <t>Shiksha vyavastha badal hona anivary</t>
  </si>
  <si>
    <t>Smt.V.U.Patil Art's &amp; Late Dr.B.S.Desale Science College Sakri Tal Sakri Dist Dhule Maharashtra</t>
  </si>
  <si>
    <t>Sahity Aur Samaj</t>
  </si>
  <si>
    <t>Very useful information.successfull vebinar</t>
  </si>
  <si>
    <t>Dr Manju Purushottamdas Tardeja</t>
  </si>
  <si>
    <t>V.w.s Arts, commerce and college, Dhule</t>
  </si>
  <si>
    <t>Advasi sahitya</t>
  </si>
  <si>
    <t>Very good organization and lectures</t>
  </si>
  <si>
    <t>Online education must in new era</t>
  </si>
  <si>
    <t>###############</t>
  </si>
  <si>
    <t>1ज्ञानवर्धक 2 शिक्षा व्यवस्था पर प्रकाश</t>
  </si>
  <si>
    <t>Assist.prof .</t>
  </si>
  <si>
    <t>Webinar Dt.3-Aug, 2021 Title of Webinar - कोरोना काळातील मनाचे आरोग्य</t>
  </si>
  <si>
    <t>आरोग्य मनाचे,आरोग्य शरीराचे.काळजी सगळ्यांची.छान विषय.मांडणी पण छान.सुंदर.</t>
  </si>
  <si>
    <t>mohananatarajan86@gmail.com</t>
  </si>
  <si>
    <t>to take care of health, Health benefits</t>
  </si>
  <si>
    <t>Dr.N.Mohana</t>
  </si>
  <si>
    <t>The Gandhigram Rural Institute Deemed to be University</t>
  </si>
  <si>
    <t>Corona and working Women</t>
  </si>
  <si>
    <t>Man,aarogy</t>
  </si>
  <si>
    <t>Art's And Commerce College devpur Dhule</t>
  </si>
  <si>
    <t>Aarogy</t>
  </si>
  <si>
    <t>banubakodesudhir@gmail.com</t>
  </si>
  <si>
    <t>Prof. Sudhir V. Banubakode</t>
  </si>
  <si>
    <t>Dr. Shyamaprasad Mukherjee Arts College, Shendurjanaghat Tq. Warud, Dist. Amravati</t>
  </si>
  <si>
    <t>Corona samay ki man stithi</t>
  </si>
  <si>
    <t>Jagannath Kadvadas shah Adarsh College Nijampur jaitane Tal sakri</t>
  </si>
  <si>
    <t>Vinodjbvsr@gmail.com</t>
  </si>
  <si>
    <t>मन को शांत रखना और सामाजिक व्यक्ति बन कर रहना</t>
  </si>
  <si>
    <t>Vinod Yadav</t>
  </si>
  <si>
    <t>Shree Chitbahal Vidyapith, Kolkata</t>
  </si>
  <si>
    <t>Environmetal issues</t>
  </si>
  <si>
    <t>roopamkulkarni45@gmail.com</t>
  </si>
  <si>
    <t>Do exercise everyday, Think positive and fo positive approach towards life</t>
  </si>
  <si>
    <t>Rupam Ramdas Biniwale</t>
  </si>
  <si>
    <t>Smt Dankunwar Hindi Kanya Vidyalay Jalna Maharashtra</t>
  </si>
  <si>
    <t>New technique for teching for this paradigm period</t>
  </si>
  <si>
    <t>pwpantawane@gmail.com</t>
  </si>
  <si>
    <t>Role of sant sahity for immunity is very important</t>
  </si>
  <si>
    <t>Dr. Pwrakash Wamanrao Pantawane</t>
  </si>
  <si>
    <t>J. D. Patil Sangludkar Mahavidyalaya Daryapur</t>
  </si>
  <si>
    <t>कोरोना काळात मनाचे आरोग्य</t>
  </si>
  <si>
    <t>Indian literature</t>
  </si>
  <si>
    <t>Shamkantshrirao14970@gmail.com</t>
  </si>
  <si>
    <t>Covid_19 is epidemics disease in the world .</t>
  </si>
  <si>
    <t>Dr. Shamkkant Dajmal Sjrirao</t>
  </si>
  <si>
    <t>Abhay Arts mahila college Dhule</t>
  </si>
  <si>
    <t>Covid_19&amp; psylcoogical health</t>
  </si>
  <si>
    <t>guptanchal072@gmail.com</t>
  </si>
  <si>
    <t>Anchal Gupta</t>
  </si>
  <si>
    <t>Christ college Cuttack odisha</t>
  </si>
  <si>
    <t>krishnamithu880@gmail.com</t>
  </si>
  <si>
    <t>चुनौती का सामना करना
 ज़िन्दगी को आगे बढ़ाना</t>
  </si>
  <si>
    <t>Dr. NISHA KUMARI</t>
  </si>
  <si>
    <t>PTPS COLLEGE, PATRATU</t>
  </si>
  <si>
    <t>Kinnar</t>
  </si>
  <si>
    <t>mahisinha506@gmail.com</t>
  </si>
  <si>
    <t>MANJARI SINHA</t>
  </si>
  <si>
    <t>IGNOU</t>
  </si>
  <si>
    <t>gavitdada@gmail.com</t>
  </si>
  <si>
    <t>Prof Gavit Yashwant Chema</t>
  </si>
  <si>
    <t>G V S Arts College Bamkheda T T Tal Shahada Dist Nandurbar</t>
  </si>
  <si>
    <t>himanshu0174@gmail.com</t>
  </si>
  <si>
    <t>कोरोना नियम का पालन
 आगे की तैयारी</t>
  </si>
  <si>
    <t>KRISHNA KUMARI</t>
  </si>
  <si>
    <t>SRM University, chennai</t>
  </si>
  <si>
    <t>Viklang vimarsh</t>
  </si>
  <si>
    <t>Late Annasaheb R D Deore Art's and Science College Mhasadi Tal Sakri Dist Dhule</t>
  </si>
  <si>
    <t>Health is wealth</t>
  </si>
  <si>
    <t>Smt.Vimalbai Uttamrao Patil arts and Late Dr.B.S.Desale science collage,Sakri</t>
  </si>
  <si>
    <t>safinamahetab214@gmail.com</t>
  </si>
  <si>
    <t>Nyc</t>
  </si>
  <si>
    <t>Safina Mehetab</t>
  </si>
  <si>
    <t>Emarti Devi women's college</t>
  </si>
  <si>
    <t>Is prakar k webinar hona Chahiye</t>
  </si>
  <si>
    <t>nikamr867@gmail.com</t>
  </si>
  <si>
    <t>Informative session and discussion</t>
  </si>
  <si>
    <t>Mr. NIKAM RAJARAM DIGAMBAR</t>
  </si>
  <si>
    <t>Dr. B.A.M.U. Aurangabad.</t>
  </si>
  <si>
    <t>On International Relation</t>
  </si>
  <si>
    <t>Manshik arogyachi kalaji ghene garageche</t>
  </si>
  <si>
    <t>Saririk Arogye</t>
  </si>
  <si>
    <t>madhusmitadashm7@gmail.com</t>
  </si>
  <si>
    <t>All points are very informative and useful</t>
  </si>
  <si>
    <t>Madhusmita Dash</t>
  </si>
  <si>
    <t>Ravenshaw University</t>
  </si>
  <si>
    <t>Economic development in india</t>
  </si>
  <si>
    <t>baishupriya@gmail.com</t>
  </si>
  <si>
    <t>Mangaraj Bishnupriya</t>
  </si>
  <si>
    <t>Emarti devi women's college</t>
  </si>
  <si>
    <t>Pendamic period</t>
  </si>
  <si>
    <t>niranjanbansod1969@gmail.com</t>
  </si>
  <si>
    <t>Bansod Niranjankumar Narayan</t>
  </si>
  <si>
    <t>S. P. D. M. College, Shirpur</t>
  </si>
  <si>
    <t>manisharoutbaby@gmail.com</t>
  </si>
  <si>
    <t>1.dont b careless in this pandamic situation.
 2.plz...mentain social distance &amp; werk mask correctly &amp; regulary &amp; always b sanitize your hand &amp; don't go anywhere if not very important this is.... don't fear corona will b foghteable &amp; take your vaccination at your perfect time.</t>
  </si>
  <si>
    <t>MANISHA ROUT</t>
  </si>
  <si>
    <t>Ramadevi women's University, Bbsr</t>
  </si>
  <si>
    <t>How to manage children in this pandamic situation?</t>
  </si>
  <si>
    <t>Very- Very good information to national webinar.</t>
  </si>
  <si>
    <t>Late. M. D. Sisode Art's &amp; Commerce College, Nardana Tal- Shindkheda Dist- Dhule</t>
  </si>
  <si>
    <t>मनाचे आरोग्य सांभाळणे
 दुसऱ्या ला साथ देणे</t>
  </si>
  <si>
    <t>assit.prof</t>
  </si>
  <si>
    <t>ipsitaindrajitsingh1999@gmail.com</t>
  </si>
  <si>
    <t>Nice topic</t>
  </si>
  <si>
    <t>IPSITA INDRAJIT SINGH</t>
  </si>
  <si>
    <t>STUDENT (+3 2ND YERA HINDI HONOURS)</t>
  </si>
  <si>
    <t>EMARTI DEVI WOMEN'S DEGREE COLLEGE</t>
  </si>
  <si>
    <t>Anuvad</t>
  </si>
  <si>
    <t>begumrizwana86@gmail.com</t>
  </si>
  <si>
    <t>VERY informative</t>
  </si>
  <si>
    <t>Rizwana begum</t>
  </si>
  <si>
    <t>M.A</t>
  </si>
  <si>
    <t>Shailabala women's autonomous college</t>
  </si>
  <si>
    <t>Health caring and mind balance</t>
  </si>
  <si>
    <t>sasmitapati603@gmail.com</t>
  </si>
  <si>
    <t>In today's session I learn that in this pandamic we have to be careful with our health and those people who has difficult to breath we advise them to consult with their doctor.
 Today's session was very thankful for doctors who has risk their lives for ourselves.</t>
  </si>
  <si>
    <t>Sasmita pati</t>
  </si>
  <si>
    <t>Shailabala women's autonomous college cuttack</t>
  </si>
  <si>
    <t>How to prevent corona</t>
  </si>
  <si>
    <t>Corona ke.samay mein bani mansikta aur hindi bhasha par uska parinaam</t>
  </si>
  <si>
    <t>rakeshchoubey56@gmail.com</t>
  </si>
  <si>
    <t>New view and ideology</t>
  </si>
  <si>
    <t>Rakesh Kumar Choubey</t>
  </si>
  <si>
    <t>Midnapore College Autonomous</t>
  </si>
  <si>
    <t>Tell me after few days</t>
  </si>
  <si>
    <t>sujaykumarsingha6066@gmail.com</t>
  </si>
  <si>
    <t>1 how to protect ourselves from the covid infection.
 2 measure s taken</t>
  </si>
  <si>
    <t>SUJAY KUMAR SINGH</t>
  </si>
  <si>
    <t>SSD Vidyalaya Kolkata</t>
  </si>
  <si>
    <t>9433352976medi</t>
  </si>
  <si>
    <t>Medicine</t>
  </si>
  <si>
    <t>nitinsang85@gmail.com</t>
  </si>
  <si>
    <t>Atmic engry ,thinking process</t>
  </si>
  <si>
    <t>Dr.Nitin Haridas Gaikwad</t>
  </si>
  <si>
    <t>Ramkrishna Paramhansa Mahavidhyalaya,Osmanabad</t>
  </si>
  <si>
    <t>Political system</t>
  </si>
  <si>
    <t>satyam2241998@gmail.com</t>
  </si>
  <si>
    <t>Please social distance and maks</t>
  </si>
  <si>
    <t>SATYAM</t>
  </si>
  <si>
    <t>BUNDELKHAND UNIVERSITY JHANSI UTTAR PRADESH</t>
  </si>
  <si>
    <t>Yuoth berojgari</t>
  </si>
  <si>
    <t>Everything was informative and best</t>
  </si>
  <si>
    <t>Dr Hemant Anil Joshi</t>
  </si>
  <si>
    <t>Meditation and peace</t>
  </si>
  <si>
    <t>Dr. Rajendraprasad T. Patle</t>
  </si>
  <si>
    <t>Asitt. Prof.</t>
  </si>
  <si>
    <t>Arts Commerce college Jawaharnagar Bhandara</t>
  </si>
  <si>
    <t>rina.parween24@gmail.com</t>
  </si>
  <si>
    <t>पहला ज्ञान की प्राप्ति हुई और बहुत कुछ सिखने को मिला</t>
  </si>
  <si>
    <t>SWALEHA KHATUN</t>
  </si>
  <si>
    <t>lecturer in Hindi</t>
  </si>
  <si>
    <t>mpc autonomous college , takharpur, baripada, mayurbhanj, odisha</t>
  </si>
  <si>
    <t>हजारी प्रसाद द्विवेदी जी पर</t>
  </si>
  <si>
    <t>vishallodhi491@gmail.com</t>
  </si>
  <si>
    <t>Vishal lodhi</t>
  </si>
  <si>
    <t>Madhav rao spre government college Patharia District Damoh</t>
  </si>
  <si>
    <t>कोरोना काल महामारी जीवन काल में अत्यंत दुख दाई रही हैं।</t>
  </si>
  <si>
    <t>pratik.dhage30@gmail.com</t>
  </si>
  <si>
    <t>1) About Mental Health.
 2) How To Keep Your Mental Health Good.</t>
  </si>
  <si>
    <t>Prof.Dhanraj Dhage</t>
  </si>
  <si>
    <t>P.J.N. College of Social Work, Amalner, Dist. Jalgaon</t>
  </si>
  <si>
    <t>More Topics related with Mental Health and Physical Fitness.</t>
  </si>
  <si>
    <t>Yashwantrao Chavan College Halkarni</t>
  </si>
  <si>
    <t>ramsabade@gmail.com</t>
  </si>
  <si>
    <t>Yoga ,Meditation and exercises are important to maintain our health</t>
  </si>
  <si>
    <t>Dr.Ram Pandurang Sabade</t>
  </si>
  <si>
    <t>Maharashtra Udayagiri Mahavidyalaya, Udgir</t>
  </si>
  <si>
    <t>Corona pedantic and it Impact on the Society</t>
  </si>
  <si>
    <t>Assi Professor</t>
  </si>
  <si>
    <t>Jagnnath Kadwadas Shah</t>
  </si>
  <si>
    <t>Nilesh Ravindra more</t>
  </si>
  <si>
    <t>Studants</t>
  </si>
  <si>
    <t>Smt.V.U.Patil Arts College Sakri</t>
  </si>
  <si>
    <t>कोरोणा कधती शिक्षण परिनाम</t>
  </si>
  <si>
    <t>133swarnaprava@gmail.com</t>
  </si>
  <si>
    <t>Samajik kranti &amp; nari jagaran</t>
  </si>
  <si>
    <t>Swarnaprava Behera</t>
  </si>
  <si>
    <t>Regional Institute of Education, BBSR</t>
  </si>
  <si>
    <t>Dr. Vijay Kautikrao Desale</t>
  </si>
  <si>
    <t>Dr.VUPatil Art Late DrB S Desale Science College Sakri.</t>
  </si>
  <si>
    <t>ksharad777@gmail.com</t>
  </si>
  <si>
    <t>मानसिक आरोग्य</t>
  </si>
  <si>
    <t>Dr. Sharad Asaram Khandebharad</t>
  </si>
  <si>
    <t>Nagsen Arts College Aurangabad</t>
  </si>
  <si>
    <t>विद्यार्थ्यांची मानसिक जडणघडण</t>
  </si>
  <si>
    <t>How to keep mental health proper</t>
  </si>
  <si>
    <t>Smt. V.U.Patil Arts and Late Dr. B.S.Desale science College, Sakri Dist. Dhule</t>
  </si>
  <si>
    <t>Covid-19 and mental health</t>
  </si>
  <si>
    <t>chavanmaasi1997@gmail.com</t>
  </si>
  <si>
    <t>Corona is danger for hole world.</t>
  </si>
  <si>
    <t>Chavan Manasi Jitendra</t>
  </si>
  <si>
    <t>Gogate Joglekar college Ratnagiri</t>
  </si>
  <si>
    <t>Covid vaccine next session topic</t>
  </si>
  <si>
    <t>Gogate Joglekar college ,Ratnagiri</t>
  </si>
  <si>
    <t>Covid vaccine next topic session.</t>
  </si>
  <si>
    <t>anitamudavadkar25@gmail.com</t>
  </si>
  <si>
    <t>Very informative and knowledgeable sessions in this Covid-19 pandemic ...Thank you</t>
  </si>
  <si>
    <t>Dr. Anita Dongarrao Mudavadkar</t>
  </si>
  <si>
    <t>KVPS's Kisan ACS college Parola, Dist. Jalgaon</t>
  </si>
  <si>
    <t>Covid19 - How we overcome this bad patch</t>
  </si>
  <si>
    <t>shivanishinde743@gmail.com</t>
  </si>
  <si>
    <t>Shivani jitendra shinde</t>
  </si>
  <si>
    <t>state bank colony</t>
  </si>
  <si>
    <t>Googte joglekra college</t>
  </si>
  <si>
    <t>chavanmanasi1997@gmail.com</t>
  </si>
  <si>
    <t>Gogate Joglekar college,Ratnagiri</t>
  </si>
  <si>
    <t>moreravindra12345@gmail.com</t>
  </si>
  <si>
    <t>........</t>
  </si>
  <si>
    <t>Prof. Dr. Ravindra Vitthal More</t>
  </si>
  <si>
    <t>Asst. Proffesour</t>
  </si>
  <si>
    <t>Smt. H. R. Patel Arts Mahila College Shirpur, Dist - Dhule.</t>
  </si>
  <si>
    <t>misbahkhan567890@gmail.com</t>
  </si>
  <si>
    <t>Manache arogya</t>
  </si>
  <si>
    <t>Misbah Fakhruddin khan</t>
  </si>
  <si>
    <t>Gogate jogalekar college ratnagiri</t>
  </si>
  <si>
    <t>Corona or hamara bharat</t>
  </si>
  <si>
    <t>sarazagade@gmail.com</t>
  </si>
  <si>
    <t>?</t>
  </si>
  <si>
    <t>Sara Shubham Zagade</t>
  </si>
  <si>
    <t>Gogate Jogalekar College Ratnagiri</t>
  </si>
  <si>
    <t>ambekarsiddhi40@gmail.com</t>
  </si>
  <si>
    <t>Prema Yashavant Ambekar</t>
  </si>
  <si>
    <t>Gogate Jogalekar College</t>
  </si>
  <si>
    <t>pramodini.sahoo1424@gmail.com</t>
  </si>
  <si>
    <t>1.Improove immunity powering your body.2.Use max save life.</t>
  </si>
  <si>
    <t>Dr.Pramodini Sahoo</t>
  </si>
  <si>
    <t>Emarti Devi Women's College,Cuttack</t>
  </si>
  <si>
    <t>What changes in human life by covid-19 ?</t>
  </si>
  <si>
    <t>sweetys0018@gmail.com</t>
  </si>
  <si>
    <t>Every points are very nice like corona tropic</t>
  </si>
  <si>
    <t>Sweety Singh</t>
  </si>
  <si>
    <t>Kazi Nazrul university</t>
  </si>
  <si>
    <t>rmbramhane01@gmail.com</t>
  </si>
  <si>
    <t>How care of our health in corona period.</t>
  </si>
  <si>
    <t>Roshani manohar bramhane.</t>
  </si>
  <si>
    <t>B.sc</t>
  </si>
  <si>
    <t>V.u. patil science college sakri.</t>
  </si>
  <si>
    <t>Upsc &amp; mpsc related.</t>
  </si>
  <si>
    <t>asmitads01@gmail.com</t>
  </si>
  <si>
    <t>Many problems indirect naturaly solve.</t>
  </si>
  <si>
    <t>Assistant professor Dr Asmita Dhanvant Sarvaiya</t>
  </si>
  <si>
    <t>Pandit Jawaharlal Neharu College of Social Work Amalner District-Jalgaon</t>
  </si>
  <si>
    <t>Next Step also mind when cleaning about corona .</t>
  </si>
  <si>
    <t>dipti.dhanavade16@gmail.com</t>
  </si>
  <si>
    <t>दिप्ती दिलीप धनावडे</t>
  </si>
  <si>
    <t>छात्र।</t>
  </si>
  <si>
    <t>भाऊसाहेब नेने कन्या विदयालय पेण रायगड</t>
  </si>
  <si>
    <t>मनाचे ताण कसे कमी करायचे</t>
  </si>
  <si>
    <t>छात्र</t>
  </si>
  <si>
    <t>मनाचे ताण कसे कमी करावे</t>
  </si>
  <si>
    <t>pritisingh0295@gmail.com</t>
  </si>
  <si>
    <t>Priti singh</t>
  </si>
  <si>
    <t>Sact</t>
  </si>
  <si>
    <t>Chandra college</t>
  </si>
  <si>
    <t>शाश्वत आरोग्यासाठी मनाचे आरोग्य महत्त्वाचे आहे.तसेच तणाव कमी करणे</t>
  </si>
  <si>
    <t>Dr.Andhale Bapurao Vithalrao</t>
  </si>
  <si>
    <t>Late Ramesh Warpudkar College Sonpeth Dist.Parbhani</t>
  </si>
  <si>
    <t>कोरोनाकाळातील मानवी वर्तन</t>
  </si>
  <si>
    <t>विदयार्थी</t>
  </si>
  <si>
    <t>मनाचे प्रकार किती असतात</t>
  </si>
  <si>
    <t>जलसमस्या
 प्रदुषण</t>
  </si>
  <si>
    <t>K.A.M.P.SR.COLLGE PIMPALNER TAL SAKRI DIST DHULE(MAHARASHTRA)</t>
  </si>
  <si>
    <t>जलसमस्या.</t>
  </si>
  <si>
    <t>bhalchandrad15@gmail.com</t>
  </si>
  <si>
    <t>Very interested &amp; informative lactur</t>
  </si>
  <si>
    <t>Bhalchandra Gulabrao Deshmukh</t>
  </si>
  <si>
    <t>Art's Com and Science College Varangaon</t>
  </si>
  <si>
    <t>Relevant topics</t>
  </si>
  <si>
    <t>pkp2202@gmail.com</t>
  </si>
  <si>
    <t>1. वैश्वीकरण के दौर में व्यक्ति आत्ममुग्ध है, जिससे अनेक मानसिक व्याधियों का सामना करना पड़ रहा है, किन्तु कोरोना काल मानसिक व्याधियाँ कम हुई हैं। हालाँकि आजीविका की समस्या अब भी बनी हुई है। 2. मानसिक व्याधियों को दूर करने के सहज और सरल अनेक उपायों का डिजिटल ppt के माध्यम से दिखाया जाना बहुत अच्छा रहा। लोग इससे जरूर प्रेरित होंगे।</t>
  </si>
  <si>
    <t>PARAMJIT KUMAR PANDIT</t>
  </si>
  <si>
    <t>ASSISTANT PROFESSOR (SACT)</t>
  </si>
  <si>
    <t>ST. PAUL'S CATHEDRAL MISSION COLLEGE</t>
  </si>
  <si>
    <t>वर्त्तमान समय में बदलता जीवनशैली: समस्याएँ और निदान</t>
  </si>
  <si>
    <t>chavnmanasi1997@gmail.com</t>
  </si>
  <si>
    <t>Corona is danger for hole world</t>
  </si>
  <si>
    <t>Gogate Joglekar college , Ratnagiri</t>
  </si>
  <si>
    <t>Good organization and knowledgeble presentation</t>
  </si>
  <si>
    <t>bhantechandrabodhi@gmail.com</t>
  </si>
  <si>
    <t>Mind blowing</t>
  </si>
  <si>
    <t>Dr Ashok Namdeo Tayade</t>
  </si>
  <si>
    <t>Nagsen Arts College, Aurangabad</t>
  </si>
  <si>
    <t>Interestet</t>
  </si>
  <si>
    <t>ramtekevinod23@gmail.com</t>
  </si>
  <si>
    <t>Mental health &amp; stress</t>
  </si>
  <si>
    <t>Vinod Namdeo Ramteke</t>
  </si>
  <si>
    <t>Sardar Vallabhbhai Patel Arts and Science College Ainpur</t>
  </si>
  <si>
    <t>Mine</t>
  </si>
  <si>
    <t>bcbodhi@gmail.com</t>
  </si>
  <si>
    <t>Mind information</t>
  </si>
  <si>
    <t>Wankhade Vishal Kailas</t>
  </si>
  <si>
    <t>M.Phil., Research Student</t>
  </si>
  <si>
    <t>Department of Pali and Buddhism, Dr Babasaheb Ambedkar Marathwada University,Aurangabad</t>
  </si>
  <si>
    <t>Mind and matter</t>
  </si>
  <si>
    <t>bchandrabodhi@gmail.com</t>
  </si>
  <si>
    <t>Mind situation</t>
  </si>
  <si>
    <t>Rahul Madhukar Tayade</t>
  </si>
  <si>
    <t>Tahsildar</t>
  </si>
  <si>
    <t>Government of india</t>
  </si>
  <si>
    <t>Mind and meditation</t>
  </si>
  <si>
    <t>helodepradnya@gmail.com</t>
  </si>
  <si>
    <t>Mind</t>
  </si>
  <si>
    <t>Helode Pradnya Gajanan</t>
  </si>
  <si>
    <t>Milind College of Science, Aurangabad</t>
  </si>
  <si>
    <t>chandrabodhi@yahoo.com</t>
  </si>
  <si>
    <t>Wankhade Vaishali Kailas</t>
  </si>
  <si>
    <t>Siddharth library science College,mitmita</t>
  </si>
  <si>
    <t>Yse</t>
  </si>
  <si>
    <t>मनाचे आजार
  सहकार्य</t>
  </si>
  <si>
    <t>DR.MADHAV KADAM</t>
  </si>
  <si>
    <t>assit.prof.</t>
  </si>
  <si>
    <t>pandhrinathdisagaj02@gmail.com</t>
  </si>
  <si>
    <t>Health is welth</t>
  </si>
  <si>
    <t>Disagaj Pandharinath Rajaram</t>
  </si>
  <si>
    <t>MGV's Arts &amp; Commerce College Yeola</t>
  </si>
  <si>
    <t>Covid 19 impact on Indian Economy</t>
  </si>
  <si>
    <t>kalekishor84@rediffmail.com</t>
  </si>
  <si>
    <t>Cpvid-19 &amp; Anxity Very Nice subject</t>
  </si>
  <si>
    <t>Dr.Kishor Narhari Kale</t>
  </si>
  <si>
    <t>Deogiri College, Aurangabad</t>
  </si>
  <si>
    <t>Indian Democracy and Indian Constitution</t>
  </si>
  <si>
    <t>poonamingle222@gmail.com</t>
  </si>
  <si>
    <t>It's very useful session to a stress person n how to make it stressless</t>
  </si>
  <si>
    <t>Poonam Shuddhodhan Ingle</t>
  </si>
  <si>
    <t>PHD Student</t>
  </si>
  <si>
    <t>Government institude of science aurangabad</t>
  </si>
  <si>
    <t>How to be a stress less by any disease like corona</t>
  </si>
  <si>
    <t>sunilpatil1100@gmail.com</t>
  </si>
  <si>
    <t>1 self protection 
 2. Community awairness</t>
  </si>
  <si>
    <t>Sunil Abhimnyu Patil</t>
  </si>
  <si>
    <t>Dr.P.R.Ghogrey science college Dhule</t>
  </si>
  <si>
    <t>पंडेमिक डिसीजेस अंड अवरेनेस</t>
  </si>
  <si>
    <t>Manisha Ananda Borse</t>
  </si>
  <si>
    <t>Smt V.U.Patil Arts and Dr.B.S.Desale Science College Sakri Dist_Dhule</t>
  </si>
  <si>
    <t>Prof. Vinod Yashwant Desale</t>
  </si>
  <si>
    <t>TSS's, Smt.V.U.Patil Arts and Dr. B.S. Desale Science College Sakri, Dist-Dhule (Maharashtra)</t>
  </si>
  <si>
    <t>Government policy and student.</t>
  </si>
  <si>
    <t>bhaiyyadeore11@gmail.com</t>
  </si>
  <si>
    <t>Deore Bhaiyyasaheb Himmatrao</t>
  </si>
  <si>
    <t>Sadguru Education Society Jalgaon</t>
  </si>
  <si>
    <t>International level any other topic</t>
  </si>
  <si>
    <t>bhushanahirrao07@gmail.com</t>
  </si>
  <si>
    <t>Nice information and useful</t>
  </si>
  <si>
    <t>Bhushan Pradip Ahirrao</t>
  </si>
  <si>
    <t>VVM's S G Patil Arts Science and Commerce College, Sakri</t>
  </si>
  <si>
    <t>Very well</t>
  </si>
  <si>
    <t>rupalisahajayogi@gmail.com</t>
  </si>
  <si>
    <t>So nice
 Effective</t>
  </si>
  <si>
    <t>Dr.Rupali Dilip Chaudhari</t>
  </si>
  <si>
    <t>Dr.A.G.D.Bendale Mahila Mahavidyalaya,Jalgaon</t>
  </si>
  <si>
    <t>sumitsahani2021@gmail.com</t>
  </si>
  <si>
    <t>Korona kalatil and manayate aarogya</t>
  </si>
  <si>
    <t>SUMIT SAHANI</t>
  </si>
  <si>
    <t>HINDI UNIVERSITY</t>
  </si>
  <si>
    <t>Korona se sangharsh</t>
  </si>
  <si>
    <t>krishnavasave1@gmail.com</t>
  </si>
  <si>
    <t>Health and care.</t>
  </si>
  <si>
    <t>Krishna nandrya vasave</t>
  </si>
  <si>
    <t>Karm.a.m.patil Art's, comm.&amp;kai.N.K.Patil Science College pimpalner tal.sakri dist.dhule</t>
  </si>
  <si>
    <t>Delta</t>
  </si>
  <si>
    <t>ruoalisahajayogi@gmail.com</t>
  </si>
  <si>
    <t>तन के साथ मन की सफाई 
 कोरोना काल में सेहत सुरक्षा</t>
  </si>
  <si>
    <t>कोरोना काल में नवाचार एवं शिक्षा पद्धति</t>
  </si>
  <si>
    <t>jagrutee.289@gmail.com</t>
  </si>
  <si>
    <t>Karona kaal mein sehat ki suraksha 
 Mansik swastha</t>
  </si>
  <si>
    <t>PATIL JAGRUTI MAHENDRA</t>
  </si>
  <si>
    <t>Sinhgad Institute of pharmacy, Narhe,Pune</t>
  </si>
  <si>
    <t>Education during lockdown</t>
  </si>
  <si>
    <t>ns810172@gmail.com</t>
  </si>
  <si>
    <t>Neha Kumari Singh</t>
  </si>
  <si>
    <t>Indira Gandhi National Open University</t>
  </si>
  <si>
    <t>Population</t>
  </si>
  <si>
    <t>Best and Literature attractive webinar</t>
  </si>
  <si>
    <t>Best effective webinar</t>
  </si>
  <si>
    <t>preranajchavan2002@gmail.com</t>
  </si>
  <si>
    <t>Corona is dangerous for whole world</t>
  </si>
  <si>
    <t>Chavan Prerana Jitendra</t>
  </si>
  <si>
    <t>Gogate Joglekar College Ratnagiri</t>
  </si>
  <si>
    <t>About covid vaccine</t>
  </si>
  <si>
    <t>gokulchaudhari0@gmail.com</t>
  </si>
  <si>
    <t>Know about mind concept and positive thinking important .</t>
  </si>
  <si>
    <t>Dr. GOKUL BABURAO CHAUDHARI</t>
  </si>
  <si>
    <t>A.Y.K.Ks Arts Mahila Mahavidyalaya, Anmol Nagar, Deopur Dhule.</t>
  </si>
  <si>
    <t>Mind and it's work</t>
  </si>
  <si>
    <t>Mind Health</t>
  </si>
  <si>
    <t>Man ka aarogy sambhalne ke liye sharir ka aarogy sambhalna jaruri hai</t>
  </si>
  <si>
    <t>Voter and vote</t>
  </si>
  <si>
    <t>sakharambkadam@gmail.com</t>
  </si>
  <si>
    <t>एकूण व्यक्तिमत्त्व विकासात मनाचे आरोग्य सर्वात महत्त्वपूर्ण ठरते.</t>
  </si>
  <si>
    <t>सखाराम बाबाराव कदम</t>
  </si>
  <si>
    <t>कै. रमेश वरपूडकर कला, वाणिज्य व विज्ञान महाविद्यालय, सोनपेठ, जि. परभणी</t>
  </si>
  <si>
    <t>संत साहित्यातील मानवी मना विषयीचे संदर्भ</t>
  </si>
  <si>
    <t>Health and Happiness</t>
  </si>
  <si>
    <t>Mr Gulabsing J.Pawara</t>
  </si>
  <si>
    <t>Best webinar</t>
  </si>
  <si>
    <t>Miserable condition</t>
  </si>
  <si>
    <t>Mental Health and How to keep a fresh Mind.</t>
  </si>
  <si>
    <t>Prof.Dhanraj Ramrao Dhage</t>
  </si>
  <si>
    <t>P.J.N. College of Social Work, Amalner.</t>
  </si>
  <si>
    <t>More about Mental Health and Mind.</t>
  </si>
  <si>
    <t>Webinar Dt. 02/08/2021 Title of Webinar- पर्यावरण तथा निसर्ग संवर्धन व तरूणाई</t>
  </si>
  <si>
    <t>Yashwantrao Chavan College Halkarni Tal-Chandgad Dist-Kolhapur</t>
  </si>
  <si>
    <t>Smt.V U Patil Art Late .Dr.B S Desale Science College Sakri</t>
  </si>
  <si>
    <t>How to protect our Environment</t>
  </si>
  <si>
    <t>MSS Ankushrao Tope College, Jalna</t>
  </si>
  <si>
    <t>Climate Change</t>
  </si>
  <si>
    <t>bnparmeshwar@gmail.com</t>
  </si>
  <si>
    <t>Prof.Parmeshwar Balasaheb Namdev</t>
  </si>
  <si>
    <t>Anukushrao Tope College Jalna</t>
  </si>
  <si>
    <t>Global warming</t>
  </si>
  <si>
    <t>Envoirarment</t>
  </si>
  <si>
    <t>Smt. Vimalbai uttamrao patil art and Late Dr. B. S. Desale science collage Sakri</t>
  </si>
  <si>
    <t>पर्यावरण संदर्भात सगळेच विचार लाभप्रद होते.</t>
  </si>
  <si>
    <t>स्वो. वि. सं. दादासाहेब रावल महाविद्यालय दोंडाईचा, धुलिया.</t>
  </si>
  <si>
    <t>समाज व राजनीती चा वर्तमान संबध कसा असावा?</t>
  </si>
  <si>
    <t>RAIPUR</t>
  </si>
  <si>
    <t>MAHANT LAXMINARAYAN DAS COLLEGE ,RAIPUR, CHHATTISGARH</t>
  </si>
  <si>
    <t>GEOGRAPHICAL INFORMATION SYSTEM</t>
  </si>
  <si>
    <t>hasinpathan1@gmail.com</t>
  </si>
  <si>
    <t>Environment Components and Importance of 5J.</t>
  </si>
  <si>
    <t>Mr. Hasinkhan A. Pathan</t>
  </si>
  <si>
    <t>Sakri Institute Of Technology, Sakri .(MSBTE Inst.Code- 0801) Dist- Dhule</t>
  </si>
  <si>
    <t>Importance of Online Activities for Conservation of Environmental Resources.</t>
  </si>
  <si>
    <t>bhagwanmarkad1989@gmail.com</t>
  </si>
  <si>
    <t>Conseration Eniverment</t>
  </si>
  <si>
    <t>Bhagwan Appasaheb Markad</t>
  </si>
  <si>
    <t>Ankushrao Tope College, Jalna</t>
  </si>
  <si>
    <t>vinodnarwade21@gmail.com</t>
  </si>
  <si>
    <t>Always maintenance</t>
  </si>
  <si>
    <t>Mr Vinod Ramdas Narwade</t>
  </si>
  <si>
    <t>Dr Babasaheb Ambedkar Marathwada University Aurangabad</t>
  </si>
  <si>
    <t>kolheajaykumar4@gmail.com</t>
  </si>
  <si>
    <t>Nature balance, tree plantation</t>
  </si>
  <si>
    <t>Dr Ajaykumar Soma Kolhe</t>
  </si>
  <si>
    <t>Arts and Science College,Bhalod</t>
  </si>
  <si>
    <t>Entire session is knowledgeable.</t>
  </si>
  <si>
    <t>President</t>
  </si>
  <si>
    <t>Khandesh Pratishthan</t>
  </si>
  <si>
    <t>Every topic increase knowledge.</t>
  </si>
  <si>
    <t>pralhadmagare@gmail.com</t>
  </si>
  <si>
    <t>conservation of forest and sustainability of Environment</t>
  </si>
  <si>
    <t>Pralhad Yadav Magare</t>
  </si>
  <si>
    <t>R C Patel Arts Commerce and Science College Shirpur</t>
  </si>
  <si>
    <t>local Environment</t>
  </si>
  <si>
    <t>Today's session is very nice on environmental problems before human beings.</t>
  </si>
  <si>
    <t>Mr.Rathod Fattesing Makharam</t>
  </si>
  <si>
    <t>B.S.S.P.M's Art's ,Commerce and Science College Songir.</t>
  </si>
  <si>
    <t>Behaviour of human being towards Nature</t>
  </si>
  <si>
    <t>1. Nature is the Doctor, Teacher, Philosopher, Guide, Shelter, Protection etc.
 2. Conservation of Nature.</t>
  </si>
  <si>
    <t>Sridam kar</t>
  </si>
  <si>
    <t>Global Warming cause and Consequences</t>
  </si>
  <si>
    <t>cloud burst useful information..</t>
  </si>
  <si>
    <t>Associate Profssor</t>
  </si>
  <si>
    <t>globall warming and its consequences related with India...</t>
  </si>
  <si>
    <t>jagdesh_kasa@rediffmail.com</t>
  </si>
  <si>
    <t>Plantaion is must, save tree save environment.</t>
  </si>
  <si>
    <t>Jagdish keda ahire</t>
  </si>
  <si>
    <t>Jr college teacher</t>
  </si>
  <si>
    <t>Art&amp;sci. college, talwada,tal .vikramgad</t>
  </si>
  <si>
    <t>awasaramalarun@gmail.com</t>
  </si>
  <si>
    <t>Importance of environment</t>
  </si>
  <si>
    <t>Arun Vasant Awasaramal</t>
  </si>
  <si>
    <t>Department of History, KBC NMU Jalgaon</t>
  </si>
  <si>
    <t>Relationship of nature and man</t>
  </si>
  <si>
    <t>Smt. V.U.Patil Arts and D. B.S.Desale science College, Sakri Dist. Dhule</t>
  </si>
  <si>
    <t>Natural calamities</t>
  </si>
  <si>
    <t>vasavemagan95@gmail.com</t>
  </si>
  <si>
    <t>Today</t>
  </si>
  <si>
    <t>Magan Vasave</t>
  </si>
  <si>
    <t>Vasave</t>
  </si>
  <si>
    <t>Next</t>
  </si>
  <si>
    <t>patilbharti591@gmail.com</t>
  </si>
  <si>
    <t>Paryavaran tikun thevayla pahije</t>
  </si>
  <si>
    <t>Patil bharti pravin</t>
  </si>
  <si>
    <t>Patil</t>
  </si>
  <si>
    <t>Sakri</t>
  </si>
  <si>
    <t>Vary Nice management &amp; vary good subject</t>
  </si>
  <si>
    <t>Environment awareness</t>
  </si>
  <si>
    <t>jayendragaykawad22@gamil.com</t>
  </si>
  <si>
    <t>Paryavarn . Samndi</t>
  </si>
  <si>
    <t>Jayendra Sudam Gaykawad</t>
  </si>
  <si>
    <t>Kalakar</t>
  </si>
  <si>
    <t>Jayendra sudam Gaykawad</t>
  </si>
  <si>
    <t>Paryrayavar</t>
  </si>
  <si>
    <t>dr.inka@rediffmail.com</t>
  </si>
  <si>
    <t>Dr. A. M. Pawar</t>
  </si>
  <si>
    <t>Asso. Frofessor</t>
  </si>
  <si>
    <t>Environmental science</t>
  </si>
  <si>
    <t>sd674795@gmail.com</t>
  </si>
  <si>
    <t>Deore Sanjay uttam</t>
  </si>
  <si>
    <t>SY BA</t>
  </si>
  <si>
    <t>Trumurti shikshan sansthas smt vimalbai uttamrao Patil art and Dr Bhaskar sadashiv desale scince college sakri</t>
  </si>
  <si>
    <t>Paryavaran</t>
  </si>
  <si>
    <t>informative speech</t>
  </si>
  <si>
    <t>yashvant2323@gmail.con</t>
  </si>
  <si>
    <t>Dr. Yashwant Kisan Shirsath</t>
  </si>
  <si>
    <t>Assit. Prof</t>
  </si>
  <si>
    <t>PSGVPM arts, sci, come. Collage shahada dist. Nandurbar</t>
  </si>
  <si>
    <t>rahulingale811@Gmail.com</t>
  </si>
  <si>
    <t>Very good orgnasation webinar</t>
  </si>
  <si>
    <t>Dr.Rahul Devidas Ingale</t>
  </si>
  <si>
    <t>DMESs Arts and Science College Amalner</t>
  </si>
  <si>
    <t>Enivironment Awareness is must In Todays Life</t>
  </si>
  <si>
    <t>Development of Tourism Industry</t>
  </si>
  <si>
    <t>desaleganesh27@gmail.com</t>
  </si>
  <si>
    <t>Ganesh Baban Desale</t>
  </si>
  <si>
    <t>Late R D DEORE SENIOR COLLEGE MHASADI</t>
  </si>
  <si>
    <t>Conservation of resource energy</t>
  </si>
  <si>
    <t>shubhangigangurde81@gmail.com</t>
  </si>
  <si>
    <t>Environment and geography</t>
  </si>
  <si>
    <t>Shubhangi gangurde</t>
  </si>
  <si>
    <t>Vimalbai uttamro patil</t>
  </si>
  <si>
    <t>CHB Lecture</t>
  </si>
  <si>
    <t>Late Annasaheb R D Deore College</t>
  </si>
  <si>
    <t>Important of the Nature</t>
  </si>
  <si>
    <t>yogeshbhadane22@gmail.com</t>
  </si>
  <si>
    <t>1- Air pollution and floods.
 2- Rural youth and tree planting</t>
  </si>
  <si>
    <t>Yogesh Raosaheb Bhadane</t>
  </si>
  <si>
    <t>Late.D.s.patil school.Dahivel.</t>
  </si>
  <si>
    <t>Compulsory Tree planting and conservation act .</t>
  </si>
  <si>
    <t>patiramdongarwar73@gmail.com</t>
  </si>
  <si>
    <t>Save environment and save trees</t>
  </si>
  <si>
    <t>Dr P. D. Dongarwar</t>
  </si>
  <si>
    <t>Late M. P. Art College Ganeshpur Bhandara</t>
  </si>
  <si>
    <t>Need of conservation and control of pollution</t>
  </si>
  <si>
    <t>Smt. H. R. Patel Arts Mahila College Shirpur</t>
  </si>
  <si>
    <t>Environmental studies</t>
  </si>
  <si>
    <t>Dr. ABHIJIT SHARAD BHAMARE</t>
  </si>
  <si>
    <t>it was a Good session,Nice .</t>
  </si>
  <si>
    <t>K.A.M.P SR.COLLEGE Pimpalner,Taluka sakri, dist dhule(maharashtra)</t>
  </si>
  <si>
    <t>1) Very informative 
 2) Importance of Environment</t>
  </si>
  <si>
    <t>H J Thim College of Arts and Science, Mehrun,,Jalgaon</t>
  </si>
  <si>
    <t>Conservation of Nature and Sustainable Development</t>
  </si>
  <si>
    <t>Snt. G. G. Khadse College, Muktainagar</t>
  </si>
  <si>
    <t>Population as Resources</t>
  </si>
  <si>
    <t>Very Valuable information that Session.</t>
  </si>
  <si>
    <t>S. M. P. College, Murum</t>
  </si>
  <si>
    <t>Environmental Science</t>
  </si>
  <si>
    <t>निसर्ग संवर्धन और तरुणाई</t>
  </si>
  <si>
    <t>Nisarg or young generation</t>
  </si>
  <si>
    <t>dadasahebsardesai@gmail.com</t>
  </si>
  <si>
    <t>Environmental sustainability development</t>
  </si>
  <si>
    <t>Dadasaheb Appasaheb Sardesai</t>
  </si>
  <si>
    <t>Sadashivrao Mandlik Mahavidyalay Murgud</t>
  </si>
  <si>
    <t>kailas.namdeo@gmail.com</t>
  </si>
  <si>
    <t>Very nice informative session
 Useful for effective teaching</t>
  </si>
  <si>
    <t>Dr. Kailas Namdeorao Salunkhe</t>
  </si>
  <si>
    <t>BSSPM'S Arts Commerce and Science College Songir Tal and Dist Dhule Maharashtra state</t>
  </si>
  <si>
    <t>Tools for effective teaching learning</t>
  </si>
  <si>
    <t>1) Youth takes car of Environment. (2) Tree plantation is necessary for Environment.</t>
  </si>
  <si>
    <t>PROF.DR.DINESH DAYARAM MA.</t>
  </si>
  <si>
    <t>SMT.V.U.PATIL ART,S AND DR. B.S.DESALE SCIENCE COLLEGE SAKRI DIST.DHULE</t>
  </si>
  <si>
    <t>Environmental Factors</t>
  </si>
  <si>
    <t>Environment,Nature</t>
  </si>
  <si>
    <t>Kankavli College Kankavli,Dist-Sindhudurg</t>
  </si>
  <si>
    <t>The information about environment and conservation is very nice.</t>
  </si>
  <si>
    <t>TSS'S, Smt. V.U. Patil Arts and Dr. B.S.Desale Science College Sakri, Dist-Dhule (Maharashtra)</t>
  </si>
  <si>
    <t>Environment and student.</t>
  </si>
  <si>
    <t>ShobhaVasave@0804gmail.com</t>
  </si>
  <si>
    <t>Vasave Shobha Parshi</t>
  </si>
  <si>
    <t>Student's</t>
  </si>
  <si>
    <t>S.Y.B.A</t>
  </si>
  <si>
    <t>Agriculture inputs 
 Barriers of Agriculture</t>
  </si>
  <si>
    <t>Sustainable Agriculture department</t>
  </si>
  <si>
    <t>Today's session very nice.</t>
  </si>
  <si>
    <t>Prof. Manisha Ananda Borse</t>
  </si>
  <si>
    <t>TSS's, Smt. V.U.Patil Arts and Dr. B.S.Desale Science College Sakri, Dist-Dhule (Maharashtra)</t>
  </si>
  <si>
    <t>Tree Plantation.</t>
  </si>
  <si>
    <t>To be point &amp; Knowledgeble presentation</t>
  </si>
  <si>
    <t>Tobe point &amp; knowledgeble presentation</t>
  </si>
  <si>
    <t>Environment Pollution</t>
  </si>
  <si>
    <t>TSS Smt.V.U.Patil Art's and Late Dr.B.S.Desale Science College, Sakri Dist Dhule</t>
  </si>
  <si>
    <t>sanjitnbu@gmail.com</t>
  </si>
  <si>
    <t>Environmental protection.
 Environment degradation.</t>
  </si>
  <si>
    <t>Dr. Sanjit Kumar Shil Sharma</t>
  </si>
  <si>
    <t>S. B. S. S. Mahavidyalaya</t>
  </si>
  <si>
    <t>Environmental vulnerability.</t>
  </si>
  <si>
    <t>Paryavran mei yuvko ki bhumika</t>
  </si>
  <si>
    <t>yogeshbhadane7@gmail.com</t>
  </si>
  <si>
    <t>वायुप्रदूषण आणि महापूर</t>
  </si>
  <si>
    <t>Late.D.S.Patil School Dahivel.Sakri</t>
  </si>
  <si>
    <t>वृक्षसंवर्धन कायदा</t>
  </si>
  <si>
    <t>Webinar Dt. 01/08/2021 Title of Webinar- कोरोना काल, आज आणी उद्याचे आपत्ती व्यवस्थापन</t>
  </si>
  <si>
    <t>Korona effects</t>
  </si>
  <si>
    <t>SMT.V.U.PATIL ART,S AND DR. B.S.DESALE SCIENCE COLLEGE SAKRI DIST.DHULE MAHARASHTRA</t>
  </si>
  <si>
    <t>Covid aaj and tomorrow</t>
  </si>
  <si>
    <t>drsanjaykhairnar@gmail.com</t>
  </si>
  <si>
    <t>Nice information and well organisation</t>
  </si>
  <si>
    <t>Dr. Sanjay Pandurang Patil</t>
  </si>
  <si>
    <t>WKBS Mandal's, Arts and Commerce College for Women, Deopur, Dhule</t>
  </si>
  <si>
    <t>Global issue</t>
  </si>
  <si>
    <t>Corona effects</t>
  </si>
  <si>
    <t>Washing hands and wearing mask is important</t>
  </si>
  <si>
    <t>Smt. Vimalbai Uttamrao Patil arts and Late Dr.B.S.Desale science collage,Sakri</t>
  </si>
  <si>
    <t>Corona Virus Precautions</t>
  </si>
  <si>
    <t>shivnagapure@gmail.com</t>
  </si>
  <si>
    <t>कोरोनाची पहिली लाट ,दुसरी लाट आणि येणारी तिसरी लाट यामधील फरक आणि तत्याची कारणे आणि घ्यावयाची दक्षता</t>
  </si>
  <si>
    <t>Shivling Umakant Nagapure</t>
  </si>
  <si>
    <t>Zilha Parishad, Latur</t>
  </si>
  <si>
    <t>नवीन राष्ट्रीय शैक्षणिक धोरण आणि विज्ञान शिक्षण</t>
  </si>
  <si>
    <t>१-आपत्तिकाळात कशी काळजी घ्यावी, २-उपाययोजना कशी करावी</t>
  </si>
  <si>
    <t>Dr.Sunil Bhavrao Desale</t>
  </si>
  <si>
    <t>Assist-Prof</t>
  </si>
  <si>
    <t>Uttamrao Patil College,Dahivel, Tal-Sakri</t>
  </si>
  <si>
    <t>नैसर्गिक आपत्ती व्यवस्थापन</t>
  </si>
  <si>
    <t>To take care for third wave of covid
 Eager about the Delta variant</t>
  </si>
  <si>
    <t>BSSPM's Arts Commerce and Science College Songir Tal and Dist Dhule Maharashtra</t>
  </si>
  <si>
    <t>Customer laws in medical field</t>
  </si>
  <si>
    <t>How to take care from covid-19</t>
  </si>
  <si>
    <t>Smt. V.U. Patil Arts and Late Dr. B.S.Desale Science College, Sakri Dist. Dhule</t>
  </si>
  <si>
    <t>Measures to avoid the calamity</t>
  </si>
  <si>
    <t>n24pawar@gmail.com</t>
  </si>
  <si>
    <t>How to prevent corona pandemic</t>
  </si>
  <si>
    <t>Mr. Navnath Tapiram Pawar</t>
  </si>
  <si>
    <t>Graduate Teacher</t>
  </si>
  <si>
    <t>Z. P. Upper Pri. School Sangavi, Tal. Chalisgaon, Dist. Jalgaon</t>
  </si>
  <si>
    <t>Teaching Ideas in pandemic</t>
  </si>
  <si>
    <t>srisrikul@gmail.com</t>
  </si>
  <si>
    <t>Learn from our experience, 
 Do right things without hesitation. 
 Health care with counciously.</t>
  </si>
  <si>
    <t>Sonali Shripad Kulkarni</t>
  </si>
  <si>
    <t>Sri Sri Ravi shankar Vidya Mandir ,Latur</t>
  </si>
  <si>
    <t>You are choose right topic, always.</t>
  </si>
  <si>
    <t>sandeepdb0202@gmail.com</t>
  </si>
  <si>
    <t>1. I learnt in detail of how the disaster management implement in corona duration.
 2. We should have to always prepare for next natural tragedy.</t>
  </si>
  <si>
    <t>Asst.Prof.Sandeep Daulat Bhadane</t>
  </si>
  <si>
    <t>Jijamata Education Society's College of Education, Nandurbar.</t>
  </si>
  <si>
    <t>An Effect of Corona on Higher Education</t>
  </si>
  <si>
    <t>How to prevent from corona virus</t>
  </si>
  <si>
    <t>Smt. V. U. Patil Arts &amp; Late Dr. B. S. Desale Science College Sakri, Tal. Sakri, Dist. Dhule.</t>
  </si>
  <si>
    <t>Human rights</t>
  </si>
  <si>
    <t>pgmali2962@gimail.com</t>
  </si>
  <si>
    <t>कोरोना काळात आलेल्या आर्थिक,सामाजिक समस्या व त्यामुळे निर्माण झालेल्य संधी या विषयी सखोल ज्ञान प्राप्त होते.</t>
  </si>
  <si>
    <t>Mali pandurang Gokul</t>
  </si>
  <si>
    <t>SvS's Dadasaheb Rawal college, Dondaicha Dist Dhule</t>
  </si>
  <si>
    <t>राष्ट्रीय हित आणि राष्ट्रीय सुरक्षा समस्या</t>
  </si>
  <si>
    <t>good session</t>
  </si>
  <si>
    <t>SUNILBHALERAO PATIL</t>
  </si>
  <si>
    <t>Vasantrao Naik Arts, Sci &amp; Comm College, Shahada.Nandurbar.</t>
  </si>
  <si>
    <t>----</t>
  </si>
  <si>
    <t>gavaliprabhakar11@gmail.com</t>
  </si>
  <si>
    <t>GAVALI PRABHAKAR DAYARAM</t>
  </si>
  <si>
    <t>Jr Collage prof.</t>
  </si>
  <si>
    <t>Kai Narayan khedkar jr.Collage Dhadgaon</t>
  </si>
  <si>
    <t>डॉ. सुर्यवंशी जी ने आत्मनिर्भर एवं सक्षम होने के लिए जीवनशैली को बदलने की बात की, आपत्ती व्यवस्थापन के लिए उपाय बताए।और उद्घाटनीय विचार भी लाभदायक रहें।👌👌</t>
  </si>
  <si>
    <t>पाटोदा के सरपंच भास्कर पेरे पाटील के विचार एवं कृतित्व</t>
  </si>
  <si>
    <t>vinodmore95809@gmail.com</t>
  </si>
  <si>
    <t>1)our life is a important factor and it's depends on our family members.
 2)so it's achive, good habits,i.e yoga ,life style,balance food to entre our life.</t>
  </si>
  <si>
    <t>Vinod shantilal more</t>
  </si>
  <si>
    <t>Agricultural highschool and junior college khandbara, Tal-Navapur, Dist-Nandurbar</t>
  </si>
  <si>
    <t>Including the syllabus for importance of ozon layer for the healthy environment.</t>
  </si>
  <si>
    <t>Kovid. Disaster</t>
  </si>
  <si>
    <t>TSS Smt. V. U. Patil Art's and Late Dr. B. D. Desale Science College, Sakri Dist Dhule</t>
  </si>
  <si>
    <t>vandanajadhav1678@gmail.com</t>
  </si>
  <si>
    <t>कवी कुसुमाग्रजांची कविता आजच्या सध्यास्थितीला प्रेरणादायी ठरली.आणि दुसरा मुद्दा म्हणजे मराठी भाषेतील ही काेराेनाची जनजाग्रुती खरच पुढच्या भावी आयुष्याला प्रेरणादायी आणि सुरक्षितता,जीवनातील समस्यांना सामाेरे जाण्याची ताकद आहे.</t>
  </si>
  <si>
    <t>वंदना भिवा जाधव</t>
  </si>
  <si>
    <t>संशाेधक विद्यार्थिनी</t>
  </si>
  <si>
    <t>व्हि.डब्ल्यू.एस.महाविद्यालय धुळे</t>
  </si>
  <si>
    <t>मराठी किंवा हिंदी साहित्यातील सामाजिक जागरूकता</t>
  </si>
  <si>
    <t>ashwinimore051@gmail.com</t>
  </si>
  <si>
    <t>1)How to get rid from natural factor?
 2)Improve the confidence level</t>
  </si>
  <si>
    <t>Ashwinee Suresh Sonawane.</t>
  </si>
  <si>
    <t>Pri Teacher</t>
  </si>
  <si>
    <t>Z.P.cluster school khandbara</t>
  </si>
  <si>
    <t>How to improve ozon layer and awareness about it among the student from primary level</t>
  </si>
  <si>
    <t>1) How to protect from Corona disease
 2) How to increase the self immunity</t>
  </si>
  <si>
    <t>Dr.Prakash Bhila Wagh</t>
  </si>
  <si>
    <t>Jijamata Shikshan Sansthas Arts Commerce Science College, Nandurbar</t>
  </si>
  <si>
    <t>Health Awareness</t>
  </si>
  <si>
    <t>Educational Policy</t>
  </si>
  <si>
    <t>कोरोना ने जनजिवन विस्कळीत,सोशल डिस्तसिंग,मास्क व काळजी घेणे आवश्यक</t>
  </si>
  <si>
    <t>Covid 19 safatiy</t>
  </si>
  <si>
    <t>Ashish Gulabsing Vasave</t>
  </si>
  <si>
    <t>Jamia College of Education Akkalkuwa Dist Nandurbar</t>
  </si>
  <si>
    <t>Assitant Professsor.</t>
  </si>
  <si>
    <t>Smt.V U Patol.Art Late Dr B S Desale Science College Sakri</t>
  </si>
  <si>
    <t>dr.pawargopal@gmail.com</t>
  </si>
  <si>
    <t>आपत्ती व्यवस्थापन, आपत्तीजनक परिस्थिती निर्माण झाली तर उपाय कसे करावे.</t>
  </si>
  <si>
    <t>Dr Gopal Ramrao Pawar</t>
  </si>
  <si>
    <t>Assistant Professor in Mathematics Methodology</t>
  </si>
  <si>
    <t>MCT's Abhinav College of Education,Latur</t>
  </si>
  <si>
    <t>Carona</t>
  </si>
  <si>
    <t>rp08041971@gmail.com</t>
  </si>
  <si>
    <t>आपत्ती व्यवस्थापन कायदा 2005,
 सोशल मीडिया वरील कोरोना उपाया बद्दल चा अफवा.</t>
  </si>
  <si>
    <t>आर. आर. पाटील</t>
  </si>
  <si>
    <t>Assit. Teacher</t>
  </si>
  <si>
    <t>S. S. D .M.Madhymik Vidyalay, palashi T/D-Nandurbar</t>
  </si>
  <si>
    <t>कोरोना चे शिक्षणावर झालेले परिणाम.</t>
  </si>
  <si>
    <t>pawarjyotsnagopal@gmail.com</t>
  </si>
  <si>
    <t>Disaster management and prevention of Carona</t>
  </si>
  <si>
    <t>Dr Jyotsna Bhagwatrao Gavane</t>
  </si>
  <si>
    <t>Assistent Professor in Science Methodology</t>
  </si>
  <si>
    <t>Rajmata Jijamata College of Education, Latur</t>
  </si>
  <si>
    <t>Online Teaching</t>
  </si>
  <si>
    <t>srp9447@gmail.com</t>
  </si>
  <si>
    <t>Disasters Manegement</t>
  </si>
  <si>
    <t>SWAPNIL PATIL</t>
  </si>
  <si>
    <t>GTP COLLEGE</t>
  </si>
  <si>
    <t>सकारात्मक दृष्टिकोन आणि योग्य ती काळजी अत्यंत महत्वाची</t>
  </si>
  <si>
    <t>प्रा. डॉ. सविता बाबुलाल जाधव</t>
  </si>
  <si>
    <t>चोपडे एज्युकेशन संचलित शिक्षणशास्त्र महाविद्यालय चोपडा</t>
  </si>
  <si>
    <t>कोरोना काळामुळे विद्यार्थ्यांचे झालेले शैक्षणिक नुकसान व त्याचे परिणाम</t>
  </si>
  <si>
    <t>Covid vacsin</t>
  </si>
  <si>
    <t>Manenment of vacsin</t>
  </si>
  <si>
    <t>deelipwagh1@gmail.com</t>
  </si>
  <si>
    <t>Awareness &amp; precaution.</t>
  </si>
  <si>
    <t>Mr. Deelip Gangadhar Wagh</t>
  </si>
  <si>
    <t>General Education Institute's New Highschool &amp; Jr. College Kalyan (W.)</t>
  </si>
  <si>
    <t>Challenges and solutions in online teaching.</t>
  </si>
  <si>
    <t>आप्पती व्यवस्थापन</t>
  </si>
  <si>
    <t>ms01suryawanshi@gmail.com</t>
  </si>
  <si>
    <t>Covid --19 , management.</t>
  </si>
  <si>
    <t>Mangala Sursing Suryawanshi.</t>
  </si>
  <si>
    <t>Nanasaheb Y N Chavan College Chalisgaon.</t>
  </si>
  <si>
    <t>Research methodology.</t>
  </si>
  <si>
    <t>Dr.Ramesh Dhanraj Jadhav</t>
  </si>
  <si>
    <t>Assosiate Professor</t>
  </si>
  <si>
    <t>R. C. Patel ACS College,Shirpur</t>
  </si>
  <si>
    <t>nvendait@gmail.com</t>
  </si>
  <si>
    <t>Very nice guidelines ,for next future.</t>
  </si>
  <si>
    <t>Nilesh Naval Vendait</t>
  </si>
  <si>
    <t>assistant teacher</t>
  </si>
  <si>
    <t>Bal sane,highschool.</t>
  </si>
  <si>
    <t>Education in changes for next future student life.</t>
  </si>
  <si>
    <t>Excellent and informative webinar</t>
  </si>
  <si>
    <t>ICT based Education</t>
  </si>
  <si>
    <t>Vinod Yashwant Desale</t>
  </si>
  <si>
    <t>ganeshwpatil1982@gmail.com</t>
  </si>
  <si>
    <t>GANESH WAMAN PATIL</t>
  </si>
  <si>
    <t>ADMINISTATIVE OFFICER</t>
  </si>
  <si>
    <t>Joint Director Higher Education Nanded</t>
  </si>
  <si>
    <t>kendrebhagwan@gmail.com</t>
  </si>
  <si>
    <t>1) Subject of the webinar and 2) Resource Person</t>
  </si>
  <si>
    <t>Kendre Bhagwan Ramkrishna</t>
  </si>
  <si>
    <t>Zilha Parishad High School, Hipparga kajal Ta. Ahmedpur Dist. Latur.</t>
  </si>
  <si>
    <t>Data Analysis by SPSS</t>
  </si>
  <si>
    <t>Carona or aapati vyvsthpan</t>
  </si>
  <si>
    <t>Very useful information in session.</t>
  </si>
  <si>
    <t>J.K.Shah Adarsh College Nikam our Jagane Tal. Sakti Dist.Dhule (Maharashtra)</t>
  </si>
  <si>
    <t>Global Security</t>
  </si>
  <si>
    <t>tukarampatil955@gmail.com</t>
  </si>
  <si>
    <t>Tukaram Kautik Patil</t>
  </si>
  <si>
    <t>J.S.P.S. Madhyamik Vadhyalay Chinchwar Tal &amp; Dist Dhule</t>
  </si>
  <si>
    <t>vijaysonawane838@gmail.com</t>
  </si>
  <si>
    <t>1)कोरोना वातावरण
 2)वार्तणूक</t>
  </si>
  <si>
    <t>विजय गोपाल सोनवणे</t>
  </si>
  <si>
    <t>न. पा. शाळा क्र.10, नंदुरबार</t>
  </si>
  <si>
    <t>Online
 Offline</t>
  </si>
  <si>
    <t>VIJAY GOPAL SONAWANE</t>
  </si>
  <si>
    <t>Nandurbar</t>
  </si>
  <si>
    <t xml:space="preserve">Webinar Feedback Form (Responses)													</t>
  </si>
  <si>
    <t>Webinar Date 31.07.2021 Title of Webinar "Covid Pandemic Situation and Historical Tourism"</t>
  </si>
  <si>
    <t>Knowledge this topic</t>
  </si>
  <si>
    <t>Dr Hemalata u Mukane</t>
  </si>
  <si>
    <t>Asst Leacture</t>
  </si>
  <si>
    <t>M.d.Shah Mahila College Arts and Commerce Malad West</t>
  </si>
  <si>
    <t>Current concern</t>
  </si>
  <si>
    <t>Tourism is must and should know about culture</t>
  </si>
  <si>
    <t>thingalechhaya@gmail.com</t>
  </si>
  <si>
    <t>Prof.Dr.thingale chhaya vechya</t>
  </si>
  <si>
    <t>Assistance professor</t>
  </si>
  <si>
    <t>Smt.G.G.Khadse college Muktaingr Dist.Jalgon</t>
  </si>
  <si>
    <t>Relationship ofTourism with hiso</t>
  </si>
  <si>
    <t>Smt. V.U.Patil Arts and Late. Dr. B.S.Desale science College, Sakri Dist. Dhile</t>
  </si>
  <si>
    <t>Tourism and Travelling is best</t>
  </si>
  <si>
    <t>कोरोना काळात गड,दुर्ग वर प्रभाव नसला तरी तेथे जाणे अवघड.कोरोना ने टुरिझम व्यवसाय ही इतर व्यवसाय,उद्योग ,रोजगार यावर परिणाम करणारा आहे.</t>
  </si>
  <si>
    <t>your choice</t>
  </si>
  <si>
    <t>sheetalpanchikar@gmail.com</t>
  </si>
  <si>
    <t>1)Covid 19 affected the Heritage Tourisom
 2)Because of Covid 19 negative impact on Jobs opportunities in Tourism</t>
  </si>
  <si>
    <t>Dr.Sheetal Manoj Panchikar</t>
  </si>
  <si>
    <t>Ismail Yusuf College, Mumbai</t>
  </si>
  <si>
    <t>How to develop local Tourism</t>
  </si>
  <si>
    <t>Nice planning
 Fruit full Topic</t>
  </si>
  <si>
    <t>Prof.Dr. Nitinkumar D Mali</t>
  </si>
  <si>
    <t>Shri S.H.Naik College of Education Navapur District Nandurbar</t>
  </si>
  <si>
    <t>Chanllenge of education in Corona Period</t>
  </si>
  <si>
    <t>Very nice session 2)good planing</t>
  </si>
  <si>
    <t>Smt.Nilima Nitinkumar Mali</t>
  </si>
  <si>
    <t>Librian</t>
  </si>
  <si>
    <t>Smt. P.A.Sodha Sarvajanik Marathi Highschool Navapur Dist. Nandurbar</t>
  </si>
  <si>
    <t>Educational challenges in coron period</t>
  </si>
  <si>
    <t>pawaskar.kalpana@gmail.com</t>
  </si>
  <si>
    <t>Importance of historical tourism in today's era
 Though pandemic recover soon.</t>
  </si>
  <si>
    <t>Kalpana C. Pawaskar</t>
  </si>
  <si>
    <t>Ismail Yusuf College</t>
  </si>
  <si>
    <t>Enhancing Domestic Tourism, or Prospect of Fort Tourism or Buddist tourism or Cruise Tourism</t>
  </si>
  <si>
    <t>Covid History</t>
  </si>
  <si>
    <t>rashmighumare@gmail.com</t>
  </si>
  <si>
    <t>Webinar was good &amp; informative</t>
  </si>
  <si>
    <t>Rashmi Laxman Ghumare</t>
  </si>
  <si>
    <t>S .M.T. G.G. Khadase college,Muktainagar,Jalgaon</t>
  </si>
  <si>
    <t>कोरोना को हराने के लिए उपाय अच्छे लगे, सब को कोरोना से संघटीत होने की सिख़ भी मिली|</t>
  </si>
  <si>
    <t>स्वो. वि. सं. का दादासाहेब रावल महाविद्यालय दोंडाईचा,धुलिया.</t>
  </si>
  <si>
    <t>राष्ट्रीय और आंतरराष्ट्रीय संबंध कैसे हो? जिससे सुरक्षा तथा मानव हीत बना रहात।</t>
  </si>
  <si>
    <t>Dr Sanjay Jibhau Patil</t>
  </si>
  <si>
    <t>History Tourism</t>
  </si>
  <si>
    <t>TSS Smt. V. U. Patil Art's and Late Dr. B. S. Desale Science College, Sakri Dist Dhule</t>
  </si>
  <si>
    <t>dr.wshivaji@gmail.com</t>
  </si>
  <si>
    <t>Corona Pendamic, Tourism</t>
  </si>
  <si>
    <t>Waghmode Shivaji Maruti</t>
  </si>
  <si>
    <t>Bharat Mahavidyalaya, Jeur</t>
  </si>
  <si>
    <t>badheatul20@gmail.com</t>
  </si>
  <si>
    <t>Dr Paul elaborate very nicely presented historical tourism 
 Dr premsagar elaborate unesco plan for tourism</t>
  </si>
  <si>
    <t>Dr. Atul Chandrashekhar Badhe</t>
  </si>
  <si>
    <t>Smt. G. G. Khadse College, Muktainagar</t>
  </si>
  <si>
    <t>History of Dolavira</t>
  </si>
  <si>
    <t>Smt.G.G.Khadase college, Muktainagar,</t>
  </si>
  <si>
    <t>Covid suraksha</t>
  </si>
  <si>
    <t>Smt.V.U.Patil Art's &amp; Late Dr.B.S.Desale Science College Sakri</t>
  </si>
  <si>
    <t>Everything was informative 
 Thanks for guidance</t>
  </si>
  <si>
    <t>Martha History</t>
  </si>
  <si>
    <t>Tourism is must</t>
  </si>
  <si>
    <t>Covid effect on historical Tourism</t>
  </si>
  <si>
    <t>Dr Hiralal Ramdas Chaudhari</t>
  </si>
  <si>
    <t>SMT H R Patel Arts Mahila college Shirpur</t>
  </si>
  <si>
    <t>shaikhmusakrajjak@gmail.com</t>
  </si>
  <si>
    <t>UNO and SDG</t>
  </si>
  <si>
    <t>Dr Shaikh Musak Rajjak</t>
  </si>
  <si>
    <t>Assist Professor in History</t>
  </si>
  <si>
    <t>Maulana Azad College Aurangabad</t>
  </si>
  <si>
    <t>Travelogues as Source of History</t>
  </si>
  <si>
    <t>awasaramal86@gmail.com</t>
  </si>
  <si>
    <t>Tourism importance</t>
  </si>
  <si>
    <t>Department of History, K. B. C. North Maharashtra University Jalgaon</t>
  </si>
  <si>
    <t>Archives</t>
  </si>
  <si>
    <t>The tourism sector has been devastated by ccovid - 19</t>
  </si>
  <si>
    <t>Smt. V. U. Patil Arts &amp; Late Dr. B. S. Desale Science College Sakri. Tal. Sakri, Dist. Dhule.</t>
  </si>
  <si>
    <t>Give some information about historical places in india</t>
  </si>
  <si>
    <t>Due to covid - 19 historical tourism devastated</t>
  </si>
  <si>
    <t>Historical places in india</t>
  </si>
  <si>
    <t>History of Dhule District</t>
  </si>
  <si>
    <t>canehete@gmail.com</t>
  </si>
  <si>
    <t>Historical places</t>
  </si>
  <si>
    <t>Dr. Nehete Chandrakant Ananda</t>
  </si>
  <si>
    <t>Information about some other historical places in India</t>
  </si>
  <si>
    <t>rahulmeghe01@gmail.com</t>
  </si>
  <si>
    <t>Covid management,&amp; Importance of historical place..</t>
  </si>
  <si>
    <t>Dr.Rahul Purushottam Meghe.</t>
  </si>
  <si>
    <t>G.T.Patil College, Nandurbar. 425412</t>
  </si>
  <si>
    <t>Indias historical places</t>
  </si>
  <si>
    <t>swapnilachavan@gmail.com</t>
  </si>
  <si>
    <t>I get to historical tourism in india but I need to fallow to currently covid 19 rule</t>
  </si>
  <si>
    <t>Trimurti Shikshan Sansthas SMT. Vimalbai Uttamrao Patil Arts and Late Dr. BHASKAR SADASHIV DESALE SCIENCE COLLEGE, SAKRI (Dist. Dhule)</t>
  </si>
  <si>
    <t>Historical tourism place list and details information for 2021</t>
  </si>
  <si>
    <t>amitac1990@gmail.com</t>
  </si>
  <si>
    <t>How to need covid 19 situation fallow by historical places and suffer</t>
  </si>
  <si>
    <t>CHAVAN AMIT AVINASH</t>
  </si>
  <si>
    <t>Trimurti Shikshan Sansthas *SMT. Vimalbai Uttamrao Patil Arts and Late Dr. BHASKAR SADASHIV DESALE SCIENCE COLLEGE, SAKRI (Dist. Dhule)</t>
  </si>
  <si>
    <t>Histological surevey</t>
  </si>
  <si>
    <t>It's enhanced my knowledge</t>
  </si>
  <si>
    <t>Head of Department</t>
  </si>
  <si>
    <t>KVP'S SPDM Arts, SBB&amp;SHD Com., SMA Sci. College, Shirpur, Dist. Dhule (MS) 425405</t>
  </si>
  <si>
    <t>Indian Culture</t>
  </si>
  <si>
    <t>Historical tourism pe covid ka prabhav</t>
  </si>
  <si>
    <t>Webinar Feedback Form (Responses)</t>
  </si>
  <si>
    <t>Webinar Dt.29/07/2021 Title of the Webinar- Rashtriya Suraksha</t>
  </si>
  <si>
    <t>majgsp@gmail.com</t>
  </si>
  <si>
    <t>1 Hopeful every time
 2 don't loose self confidence</t>
  </si>
  <si>
    <t>Gajendra Singh</t>
  </si>
  <si>
    <t>Meerut College Meerut Uttar Pradesh</t>
  </si>
  <si>
    <t>Border disputes</t>
  </si>
  <si>
    <t>rspawar1742@gmail.com</t>
  </si>
  <si>
    <t>V good</t>
  </si>
  <si>
    <t>Dr.Raju Sitaram Pawar</t>
  </si>
  <si>
    <t>Covid &amp; suraksha</t>
  </si>
  <si>
    <t>pratapgautam34@gmail.com</t>
  </si>
  <si>
    <t>राष्ट्रीय सुरक्षा के लिए हमें सदैव एकजुट होकर रहना चाहिए</t>
  </si>
  <si>
    <t>PRATAP GAUTAM</t>
  </si>
  <si>
    <t>Shri Ganesh Rai post graduate college dobhi JAUNPUR UTTER PRADESH</t>
  </si>
  <si>
    <t>राष्ट्रीय सुरक्षा में विज्ञान और प्रौद्योगिकी का महत्व</t>
  </si>
  <si>
    <t>dryusufmilsci@gmail.com</t>
  </si>
  <si>
    <t>Update Current external and internal security issue and special with china counter part .</t>
  </si>
  <si>
    <t>MOHAMMAD YUSUF</t>
  </si>
  <si>
    <t>BLP GOVT PG COLLGE, MHOW</t>
  </si>
  <si>
    <t>Challenge for national security studies and indian counter part for myanmar, bangladesh ,nepal and china.</t>
  </si>
  <si>
    <t>कोविड और राष्ट्रीय सुरक्षा</t>
  </si>
  <si>
    <t>Bhartiy sainy dal</t>
  </si>
  <si>
    <t>somnath.raut1979@gmail.com</t>
  </si>
  <si>
    <t>Secury importance</t>
  </si>
  <si>
    <t>Dr. Somnath Shrirang Raut</t>
  </si>
  <si>
    <t>C B Khedgis college Akkalkot</t>
  </si>
  <si>
    <t>India maritime security</t>
  </si>
  <si>
    <t>Chanakya Strategy and important of Study.</t>
  </si>
  <si>
    <t>Dr. VASUDEO BHIKA MALI</t>
  </si>
  <si>
    <t>SJMSM Arts and Commerce College Khapar Dist-Nandurbar</t>
  </si>
  <si>
    <t>Indian Security Strategy in present sinaro.</t>
  </si>
  <si>
    <t>International</t>
  </si>
  <si>
    <t>Smt. V. U. Patil arts and Late. Dr. B. S. Desale science collage Sakri</t>
  </si>
  <si>
    <t>Very nice quality</t>
  </si>
  <si>
    <t>waghdyn123@gmail.com</t>
  </si>
  <si>
    <t>1) chanakya niti
 2) Internal security</t>
  </si>
  <si>
    <t>Dnyaneshwar bapu wagh</t>
  </si>
  <si>
    <t>G.V.S arts College Bamkheda</t>
  </si>
  <si>
    <t>ram.defence@gmail.com</t>
  </si>
  <si>
    <t>National security awareness is most important for present scenario,</t>
  </si>
  <si>
    <t>DR.RAM TIWARI</t>
  </si>
  <si>
    <t>V.S.S.D PG COLLEGE KANPUR</t>
  </si>
  <si>
    <t>Biological weapon effects for present scenario</t>
  </si>
  <si>
    <t>Very good subject and lectures</t>
  </si>
  <si>
    <t>Covid effect</t>
  </si>
  <si>
    <t>डॉ. मिश्रा जी् के विचारों,सोदाहरण, चलचित्रों,अनुभवी तथा बांधकर रखने की ओजस्वी कला को शतशःनमन और आयोजकों का शुक्रगुजार करते हैं।</t>
  </si>
  <si>
    <t>समाज और राजनीतिक स्थिती इनका संबंध कैसे हो? आज के संदर्भ में विवेचन।</t>
  </si>
  <si>
    <t>kamleshpandeydefence@gmail.com</t>
  </si>
  <si>
    <t>No compromise in national security.
 Learn from history.</t>
  </si>
  <si>
    <t>Dr. Kamlesh Chandra Pandey</t>
  </si>
  <si>
    <t>H.N.B.Garhwal University Srinagar Garhwal</t>
  </si>
  <si>
    <t>Proliferation of Small Arms and Human Security</t>
  </si>
  <si>
    <t>lpwagh@gmail.com</t>
  </si>
  <si>
    <t>Challenges to National security in covid 19 period.1 Hospital need.2 Medicine vaccine.</t>
  </si>
  <si>
    <t>Dr. Laxman Popatrao Wagh</t>
  </si>
  <si>
    <t>Moolji Jaitha College Jalgaon</t>
  </si>
  <si>
    <t>Security challenges Internal And External.</t>
  </si>
  <si>
    <t>rajbhar.punam1988@gmail.com</t>
  </si>
  <si>
    <t>1. भारत की रक्षा, लोगों की रक्षा मुश्किल समय में
 2. राष्ट्रीय चेतना।</t>
  </si>
  <si>
    <t>PUNAM KUMARI RAJBHAR</t>
  </si>
  <si>
    <t>Asst. Teacher of Hindi</t>
  </si>
  <si>
    <t>Shemford Futuristic School, Burdwan</t>
  </si>
  <si>
    <t>Munshi Premchand jee par</t>
  </si>
  <si>
    <t>Efforts for national security</t>
  </si>
  <si>
    <t>Smt. V.U.Patil Arts and Late Dr. B.S. Desale Science College, Sakri.Dist. Dhule</t>
  </si>
  <si>
    <t>Present scenario on the borders of India</t>
  </si>
  <si>
    <t>Security covid</t>
  </si>
  <si>
    <t>TSS Smt. V. U. Patil Art's &amp; Late Dr. B. S. Desale Science College, Sakri Dist Dhule</t>
  </si>
  <si>
    <t>sadhanagareri@gmail.com</t>
  </si>
  <si>
    <t>1) rasta nirmanadheen ke phle hume apna nirman krna hoga. 
 2) bahri chunoti se pahle hume apne desh ko majbut krna hoga.</t>
  </si>
  <si>
    <t>Sadhana Gareri</t>
  </si>
  <si>
    <t>Burdwan university</t>
  </si>
  <si>
    <t>GDP growth</t>
  </si>
  <si>
    <t>1. If there are lots of trouble in your neighborhood country it's impact on our national security.
 2. Internal security challenges are more threted other than external security.</t>
  </si>
  <si>
    <t>Dr. Girish J. Gavit</t>
  </si>
  <si>
    <t>Late Annasheb P. S. Wadile Arts College Thalner District Dhule</t>
  </si>
  <si>
    <t>Geography Geography situation
 National boundaries</t>
  </si>
  <si>
    <t>Bhonsala Military College</t>
  </si>
  <si>
    <t>पाकिस्तान और चीन इन दोनो देशोने कैसा जाल बुना हुआ है जिससे हमारे राष्ट्र की बाह्य और अंर्तगत सुरक्षा प्रभावित होती है इस बारमे सही सखोल जाणकारी मिली.</t>
  </si>
  <si>
    <t>Mali Pandurang Gokul</t>
  </si>
  <si>
    <t>DVD's Dadasaheb Rawal college, Dondaicha Dist Dhule</t>
  </si>
  <si>
    <t>जागतिकीकरण के संदर्भ में राष्ट्रीय सुरक्षा की समस्याऐं</t>
  </si>
  <si>
    <t>DMESS Arts and Science College,Amalner</t>
  </si>
  <si>
    <t>india-pak Relationship</t>
  </si>
  <si>
    <t>tejsinghrajpal@gmail.com</t>
  </si>
  <si>
    <t>Dr Tej singh</t>
  </si>
  <si>
    <t>Assisant profser</t>
  </si>
  <si>
    <t>Sgnk bed college Hanumangarh</t>
  </si>
  <si>
    <t>Smt.v.u.patil Arts and Late Dr. B.s desale science college sakri tal_sakri Dist-Dhule</t>
  </si>
  <si>
    <t>Indian Defence</t>
  </si>
  <si>
    <t>Smt.V .U Patil.Art AndLate Dr.B. S Desale Science Collega Sakri Tal. Sakri Tal.Sakri. Dist. Dhule.</t>
  </si>
  <si>
    <t>arbinddubey92@gmail.com</t>
  </si>
  <si>
    <t>राष्ट्रवाद निर्माण में शिक्षक की भूमिका और साथ ही कोरोना के कारण सामाजिक और आर्थिक स्थितियो का किस प्रकार सामना करना पड़ा।।</t>
  </si>
  <si>
    <t>ARBIND KUMAR DUBEY</t>
  </si>
  <si>
    <t>Master of Arts</t>
  </si>
  <si>
    <t>Burdwan university,West bengal</t>
  </si>
  <si>
    <t>कोरोना के कारण अनेको परेशानी से सम्बंधित समस्याओ के ऊपर</t>
  </si>
  <si>
    <t>Resource persons are enriched with knowledge. Time management is also fine .</t>
  </si>
  <si>
    <t>Karm A M Patil Arts Com and Kai Annasaheb NK Patil Sci Sr College Pimpalner Tal Sakri Dist Dhule</t>
  </si>
  <si>
    <t>Topic should be current situation</t>
  </si>
  <si>
    <t>Challenges and solutions</t>
  </si>
  <si>
    <t>Chaudhari Shreya Narendra</t>
  </si>
  <si>
    <t>balodasudesh03505@gmail.com</t>
  </si>
  <si>
    <t>DR. SUDESH KUMARI</t>
  </si>
  <si>
    <t>C.R.M JAT COLLEGE HISAR</t>
  </si>
  <si>
    <t>INDIAN OCEAN AND INDIA'S SECURITY</t>
  </si>
  <si>
    <t>anilsahrawat09@gmail.com</t>
  </si>
  <si>
    <t>दिखाई गई वीडियो में चाणक्य के अनुसार शस्त्र के साथ-साथ शास्त्र की भी जानकारी होना जरूरी है।
 डॉ एस के मिश्रा के अनुसार हमारा भारत अखंड तभी रह सकता है जब हम जातिवाद, अलगाववाद, जिहादी आतंकवाद आदि पर नियंत्रण रखेंगे।</t>
  </si>
  <si>
    <t>अनिल</t>
  </si>
  <si>
    <t>विस्तार व्याख्याता</t>
  </si>
  <si>
    <t>राजकीय महाविद्यालय, भट्टू कलां (फतेहाबाद)</t>
  </si>
  <si>
    <t>भारत की रक्षा नीति</t>
  </si>
  <si>
    <t>jaswantmcom@gmail.com</t>
  </si>
  <si>
    <t>Vivid awareness mask necessary</t>
  </si>
  <si>
    <t>Jaswant Singh</t>
  </si>
  <si>
    <t>Gc balsamand hisar</t>
  </si>
  <si>
    <t>Guidelines</t>
  </si>
  <si>
    <t>madhuridmali19@gmail.com</t>
  </si>
  <si>
    <t>The importance of national security is well understand.</t>
  </si>
  <si>
    <t>Madhuri Dinesh Mali</t>
  </si>
  <si>
    <t>SSVPS college</t>
  </si>
  <si>
    <t>Covid after period security in India</t>
  </si>
  <si>
    <t>The importance of national security is well understood</t>
  </si>
  <si>
    <t>SVKM IOT DHULE</t>
  </si>
  <si>
    <t>After Covid Period security in india.</t>
  </si>
  <si>
    <t>promilabhambhu@gmail.com</t>
  </si>
  <si>
    <t>Very informative lecture</t>
  </si>
  <si>
    <t>Promila</t>
  </si>
  <si>
    <t>MD University,Rohtak</t>
  </si>
  <si>
    <t>China’s policy and its impact on India’s security</t>
  </si>
  <si>
    <t>pradeep7031656470@gmail.com</t>
  </si>
  <si>
    <t>1) राष्ट्रीय रीति और नीति के आधार पर देश प्रगतिशील हो, यह सुंदर विचार सरगर्भित है।
 2) जीवन शैली को गतिमान बनाने हेतु हमेशा संघर्ष करते रहना यह महत्वपूर्ण सुचना दूसरे वीडियो के माध्यम से प्राप्त हुई। 👏</t>
  </si>
  <si>
    <t>PRADEEP KR GUPTA</t>
  </si>
  <si>
    <t>SHEMFORD FUTURISTIC SCHOOL, BURDWAN</t>
  </si>
  <si>
    <t>वैश्विक महामारी और बेरोजगारी</t>
  </si>
  <si>
    <t>yoginderrangi@gmail.com</t>
  </si>
  <si>
    <t>COVID 19 impact on national security</t>
  </si>
  <si>
    <t>Dr Yogender Singh</t>
  </si>
  <si>
    <t>Assistant Proy</t>
  </si>
  <si>
    <t>SDS GC Kharkhoda Sonipat Haryana</t>
  </si>
  <si>
    <t>Security Threats</t>
  </si>
  <si>
    <t>aryaaarti555@gmail.com</t>
  </si>
  <si>
    <t>* we must observe the scenario 
 * we should always update our thinking about current situations</t>
  </si>
  <si>
    <t>Dr. Aarti Rani</t>
  </si>
  <si>
    <t>F.C. College For Women Hisar</t>
  </si>
  <si>
    <t>Security problems in covid situation</t>
  </si>
  <si>
    <t>dr.sschoudhary20@gmail.com</t>
  </si>
  <si>
    <t>internal security and bordar security of India's</t>
  </si>
  <si>
    <t>Dr. Shyam Sunder Choudhary</t>
  </si>
  <si>
    <t>assistant professor (Guest)</t>
  </si>
  <si>
    <t>SKP Govt. PG College Dewas (M.P.)</t>
  </si>
  <si>
    <t>Insurgency in India's Northeast!</t>
  </si>
  <si>
    <t>National security. Internal and outer.</t>
  </si>
  <si>
    <t>Karm A M Patil Arts Com and Kai Annasaheb N K Patil Sci Sr college Pimpalner Tal.sakri District Dhule</t>
  </si>
  <si>
    <t>mona06362@gmail.com</t>
  </si>
  <si>
    <t>Manjistha Borah</t>
  </si>
  <si>
    <t>Howajan HS school</t>
  </si>
  <si>
    <t>Bharatbhushan Ramteke</t>
  </si>
  <si>
    <t>PSGVPM ASC COLLEGE SHAHADA DIST-NANDURBAR</t>
  </si>
  <si>
    <t>Anyone recent topics</t>
  </si>
  <si>
    <t>abhyarajsingh79@gmail.com</t>
  </si>
  <si>
    <t>Kautilya philosophy is relevent today.</t>
  </si>
  <si>
    <t>Dr. Abhya Raj Singh</t>
  </si>
  <si>
    <t>D.A-V College, Kanpur</t>
  </si>
  <si>
    <t>Human rights in pandemic period</t>
  </si>
  <si>
    <t>rajni7031656470@gmail.com</t>
  </si>
  <si>
    <t>1) राष्ट्रीय सुरक्षा के संदर्भ में देश हित को समझना ये बहुत ही महत्वपूर्ण जानकारी प्राप्त हुई। 👍🏻
 2) नीतिवचन और जीवन संघर्ष के ज्ञान हमें संगोष्ठी के माध्यम से प्राप्त हुए।😊</t>
  </si>
  <si>
    <t>RAJNI YADAV</t>
  </si>
  <si>
    <t>SRIHARI GLOBAL SCHOOL, ASANSOL</t>
  </si>
  <si>
    <t>शिक्षा का नया दौर तथा कोविड की समस्या</t>
  </si>
  <si>
    <t>Very usful information in webinar</t>
  </si>
  <si>
    <t>Assistant Profesor</t>
  </si>
  <si>
    <t>J.K.Shah Adarsh College,Nijampur-Jaitane Tal.Sakri Dist.Dhule(Maharashtra)</t>
  </si>
  <si>
    <t>liyaqatkhan69@gmail.com</t>
  </si>
  <si>
    <t>Example of suitable query
 Critical views to be positioned</t>
  </si>
  <si>
    <t>Liyaqat Khan</t>
  </si>
  <si>
    <t>University of Mumbai</t>
  </si>
  <si>
    <t>Internal security and federal structure</t>
  </si>
  <si>
    <t>umeshsinghgeo@gmail.com</t>
  </si>
  <si>
    <t>Health and life</t>
  </si>
  <si>
    <t>Dr Umesh Singh</t>
  </si>
  <si>
    <t>Assistant professor,department of geography</t>
  </si>
  <si>
    <t>R R PG college Amethi</t>
  </si>
  <si>
    <t>sangeetaau@gmail.com</t>
  </si>
  <si>
    <t>1.शिक्षक का राष्ट्रीय चरित्र के निर्माण में एवं राष्ट्र की सुरक्षा में क्या योगदान होता है।
 2.covid19 का human health , environment, National security (internal and external) 
 पर क्या effect पड़ा है।</t>
  </si>
  <si>
    <t>Dr Sangeeta Chaudhary</t>
  </si>
  <si>
    <t>V.S.S.D College, Nawabganj Kanpur, Uttar Pradesh.</t>
  </si>
  <si>
    <t>कोविड 19 के बाद राष्ट्रीय सुरक्षा एवम मानव सुरक्षा का विश्लेषण,उपाय एवं सुझाव।</t>
  </si>
  <si>
    <t>satya180289@gmail.com</t>
  </si>
  <si>
    <t>Covid-19 has a huge impact on National Security.
 Indian internal and external security issues are very challenging in this time.</t>
  </si>
  <si>
    <t>Satyandra Kumar</t>
  </si>
  <si>
    <t>Assistant Professor, Military Studies</t>
  </si>
  <si>
    <t>A.N.D. Kisan P.G. College, Babhnan, Gonda</t>
  </si>
  <si>
    <t>India-China border dispute.</t>
  </si>
  <si>
    <t>Tusharikaborah17@gmail.com</t>
  </si>
  <si>
    <t>Tusharika Borah</t>
  </si>
  <si>
    <t>College of Education,Guwahati</t>
  </si>
  <si>
    <t>amtripathi007@gmail.com</t>
  </si>
  <si>
    <t>Nation and teacher</t>
  </si>
  <si>
    <t>DR,.A.M. TRIPATHI</t>
  </si>
  <si>
    <t>K.G.K.P.G. College Moradabad</t>
  </si>
  <si>
    <t>India in 21st century</t>
  </si>
  <si>
    <t>priyankasheoran816@gmail.com</t>
  </si>
  <si>
    <t>1.importance of good economy.
 2.internal security threats are more dangerous.</t>
  </si>
  <si>
    <t>Priyanka</t>
  </si>
  <si>
    <t>DAV College, Sriganganagar</t>
  </si>
  <si>
    <t>Cyber security</t>
  </si>
  <si>
    <t>pndc1555@gmail.com</t>
  </si>
  <si>
    <t>Surxa</t>
  </si>
  <si>
    <t>Prof.Dineshbhai Shamjibhai Chaudhary</t>
  </si>
  <si>
    <t>M.M.Chaudhari Arts College Rajendranagar Gujarat</t>
  </si>
  <si>
    <t>amarpandey20790@gmail.com</t>
  </si>
  <si>
    <t>AMAR KUMAR PANDEY</t>
  </si>
  <si>
    <t>A.N.D.K.P.G.COLLEGE BABHNAN GONDA</t>
  </si>
  <si>
    <t>alokdssau@gmail.com</t>
  </si>
  <si>
    <t>Knowledgebal</t>
  </si>
  <si>
    <t>ALOK KUMAR TIWARI</t>
  </si>
  <si>
    <t>Dept of Defence and Strategic Studies University of Allahabad</t>
  </si>
  <si>
    <t>Security related</t>
  </si>
  <si>
    <t>suneetmitra25@gmail.com</t>
  </si>
  <si>
    <t>Covid 19and national security, international relations to past covid</t>
  </si>
  <si>
    <t>SUNEET MITRA PANDEY</t>
  </si>
  <si>
    <t>DEPARTMENT OF DEFENSE AND STRATEGIC STUDIES MAHARSHI DAYANAND UNIVERSITY ROHTAK</t>
  </si>
  <si>
    <t>vijaikumarshukla1@gmail.com</t>
  </si>
  <si>
    <t>1- शिक्षक को शास्त्र-शस्त्र का ज्ञान,कर्तव्यबोध एवं दूरदर्शिता।
 2- संकटकाल में आश-नैराश्य की सम्यक विवेचना का भाव।</t>
  </si>
  <si>
    <t>Vijai Kumar Shukla</t>
  </si>
  <si>
    <t>Reasearch scholars</t>
  </si>
  <si>
    <t>Dr RML Avadh University Ayodhya UP</t>
  </si>
  <si>
    <t>“राष्ट्रीय विकास में रक्षा अध्ययन विषय की विवेचना एवं समीक्षात्मक भूमिका"</t>
  </si>
  <si>
    <t>gbrajput30@gmail.com</t>
  </si>
  <si>
    <t>Liability of Covid Doses and precautions</t>
  </si>
  <si>
    <t>Gokul Rajput</t>
  </si>
  <si>
    <t>Prachiti International school Sakri</t>
  </si>
  <si>
    <t>Health facilities in India</t>
  </si>
  <si>
    <t>१- शिक्षक का व्यापक उत्तरदायित्व।
 २- राष्ट्रीय जनचेतना में भागीदारी।</t>
  </si>
  <si>
    <t>रक्षा अध्ययन विषय की आधुनिक परिप्रेक्ष्य में उपयोगिता</t>
  </si>
  <si>
    <t>ss5391317@gmail.com</t>
  </si>
  <si>
    <t>Kovid19 National security</t>
  </si>
  <si>
    <t>SUJEET SINGH</t>
  </si>
  <si>
    <t>RESEARCH SCHOLARS</t>
  </si>
  <si>
    <t>K S SAKET PG COLLEGE AYODHYA</t>
  </si>
  <si>
    <t>India's internal security issues create a major Security problem. 
 In future Indian security system becoming a more effective and efficient to deactivate security threats.</t>
  </si>
  <si>
    <t>Prof. Dr. Jitendra Ananda Mali.</t>
  </si>
  <si>
    <t>Covid-19 and Military System.</t>
  </si>
  <si>
    <t>370 Articale</t>
  </si>
  <si>
    <t>ajaymishra.cpsg@gmail.com</t>
  </si>
  <si>
    <t>Very good lecture given by Dr SK Mishra on National Security...</t>
  </si>
  <si>
    <t>Dr. Ajay Kumar Mishr</t>
  </si>
  <si>
    <t>KS Saket PG College Ayodhya</t>
  </si>
  <si>
    <t>India china standoff</t>
  </si>
  <si>
    <t>mukeshprj89@gmail.com</t>
  </si>
  <si>
    <t>1. CPEC Project of China that goes through PoK.
 2. India's membership of SCO</t>
  </si>
  <si>
    <t>Mr. MUKESH KUMAR PRAJAPATI</t>
  </si>
  <si>
    <t>T.D.P.G. COLLEGE (V.B.S.P. UNIVERSITY, JAUNPUR, U.P.)</t>
  </si>
  <si>
    <t>Details of "Gilgit-Baltistan"</t>
  </si>
  <si>
    <t>Good organization and knowledgeble preparation</t>
  </si>
  <si>
    <t>बहुत अच्छा वेबिनार रहा</t>
  </si>
  <si>
    <t>स्वो. वि. सं. का दादासाहेब रावल महविद्यालय दोंडाईचा, धुलिया.</t>
  </si>
  <si>
    <t>राजनीती और समाज आज के संदर्भ में संबंध कैसे हो?</t>
  </si>
  <si>
    <t>mansingh@gdccollege.edu.in</t>
  </si>
  <si>
    <t>Internal and external safety</t>
  </si>
  <si>
    <t>Man Singh</t>
  </si>
  <si>
    <t>GDC Memorial College Bahal</t>
  </si>
  <si>
    <t>Vocational education from low level</t>
  </si>
  <si>
    <t>1980pankaj@gmail.com</t>
  </si>
  <si>
    <t>Wonderfully explained and presented.</t>
  </si>
  <si>
    <t>Dr. Pankaj Kumar Verma</t>
  </si>
  <si>
    <t>Dharma Samaj College Aligarh</t>
  </si>
  <si>
    <t>Dicieded by organizer</t>
  </si>
  <si>
    <t>satyarana2802@gmail.com</t>
  </si>
  <si>
    <t>राष्ट्रीय एकता
 राष्ट्रीय सुरक्षा में सब का योगदान</t>
  </si>
  <si>
    <t>Satyapal singh</t>
  </si>
  <si>
    <t>Research schalor</t>
  </si>
  <si>
    <t>HNBGCU sringar Garhwal Uttarakhand</t>
  </si>
  <si>
    <t>After Covid period National Security</t>
  </si>
  <si>
    <t>Internal and external security</t>
  </si>
  <si>
    <t>sanjaykspg0318@gmail.com</t>
  </si>
  <si>
    <t>Internal and external security threat and the last two videos</t>
  </si>
  <si>
    <t>Dr. Sanjay</t>
  </si>
  <si>
    <t>KSPG COLLEGE BALLIA UP</t>
  </si>
  <si>
    <t>Anything informative</t>
  </si>
  <si>
    <t>Pankaj Arts and Science College, Chopda. Dist-Jalgaon.</t>
  </si>
  <si>
    <t>Aavhanatmak ghatanana samore jane</t>
  </si>
  <si>
    <t>Prof.Dikar Lahu Patil</t>
  </si>
  <si>
    <t>Smt.V.U.Patil Arts and Late Dr.B.S.Desale Science College Sakri Tal Sakri Dist Dhule Maharashtra</t>
  </si>
  <si>
    <t>Bharatatil Suraksha vyavasthapan</t>
  </si>
  <si>
    <t>jeetuphd@gmail.com</t>
  </si>
  <si>
    <t>Covid 19 effect, India's National security</t>
  </si>
  <si>
    <t>Dr. Jitendra Kumar</t>
  </si>
  <si>
    <t>DDU Gorakhpur University Gorakhpur</t>
  </si>
  <si>
    <t>Internal Security, External Security, Terrorism, Economy etc.</t>
  </si>
  <si>
    <t>Arts,Com.&amp; Science College, Songir.T&amp;D. Dhule</t>
  </si>
  <si>
    <t>mailtoindusingh03@gmail.com</t>
  </si>
  <si>
    <t>Kaisa carefully rhana chaiye study v krte rhana chaiya</t>
  </si>
  <si>
    <t>INDU KUMARI</t>
  </si>
  <si>
    <t>B.ed</t>
  </si>
  <si>
    <t>BBMKU</t>
  </si>
  <si>
    <t>Mahila sashaktikaran</t>
  </si>
  <si>
    <t>kushwaha01sun@rediffmail.com</t>
  </si>
  <si>
    <t>Very valuable information.</t>
  </si>
  <si>
    <t>Dr.Arvind Kumar Kushwaha</t>
  </si>
  <si>
    <t>Rajiv Gandhi University, Rono Hills ,Diomukh, Itanagar, Arunachal Pradesh ,India.</t>
  </si>
  <si>
    <t>Defence Policy of India.</t>
  </si>
  <si>
    <t>दिखाई गई वीडियो में चाणक्य के अनुसार शास्त्र के साथ-साथ शस्त्र की जानकारी होना बहुत जरूरी है।
 डॉ मिश्रा जी के अनुसार अखंड भारत के लिए जातिवाद, अलगाववाद, जिहादी आंतकवाद आदि पर नियंत्रण रखना जरूरी है।</t>
  </si>
  <si>
    <t>sarvesh10jnp@gamil.com</t>
  </si>
  <si>
    <t>1. About China's Strategy towards India.
 2. Pakistan's identity crisis.</t>
  </si>
  <si>
    <t>SARVESH KUMAR PRAJAPATI</t>
  </si>
  <si>
    <t>NCC CADET</t>
  </si>
  <si>
    <t>T.D.P.G. COLLEGE JAUNPUR,(UP)</t>
  </si>
  <si>
    <t>India's foreign policy</t>
  </si>
  <si>
    <t>1.Challenges of International and National Security Issues.
 2. Important of the same.</t>
  </si>
  <si>
    <t>Kavita Dharmadhikari</t>
  </si>
  <si>
    <t>S.P.D.M. College, Shirpur</t>
  </si>
  <si>
    <t>Russia in India's Perspective</t>
  </si>
  <si>
    <t>rajak.rajani@gmail.com</t>
  </si>
  <si>
    <t>Self awareness and maintain hygiene, cleanliness.</t>
  </si>
  <si>
    <t>Rajani Rajak</t>
  </si>
  <si>
    <t>From Hindi Literature</t>
  </si>
  <si>
    <t>rakeshistwal@gmail.com</t>
  </si>
  <si>
    <t>Challanges of internal security and challanges of external security</t>
  </si>
  <si>
    <t>Dr Rakesh istwal</t>
  </si>
  <si>
    <t>Associate Professor Military Science</t>
  </si>
  <si>
    <t>Government Degree College Satpuli Pauri Garhwal Uttarakhand</t>
  </si>
  <si>
    <t>Evalution of national security</t>
  </si>
  <si>
    <t>manish9648490384@gmail.com</t>
  </si>
  <si>
    <t>Suggestion and solution of internal security challenge in pandemic situation and i like importance of cooperation between government agencies and indivisual</t>
  </si>
  <si>
    <t>Manish Kumar Singh</t>
  </si>
  <si>
    <t>K.G.K PG COLLEGE, MORADABAD</t>
  </si>
  <si>
    <t>Strategic partnership between india and israel</t>
  </si>
  <si>
    <t>chanchumanish9@gmail.com</t>
  </si>
  <si>
    <t>1-we should trying to collaborate work in corana pandemic,specially deep thinking for internal security related topic.
 2-In corona pandmic ,we should be connect anyone.</t>
  </si>
  <si>
    <t>Swati singh</t>
  </si>
  <si>
    <t>S.G.R.P.G College Jaunpur</t>
  </si>
  <si>
    <t>Discuss on nexalism in east india</t>
  </si>
  <si>
    <t>ashokindia234@yahoo.com</t>
  </si>
  <si>
    <t>Excellent analysis covid-19 &amp; it's effects of national security.</t>
  </si>
  <si>
    <t>Dr Ashok Kumar</t>
  </si>
  <si>
    <t>Advisor [environment health &amp; safety]</t>
  </si>
  <si>
    <t>ministry of civil defence Dubai UAE.</t>
  </si>
  <si>
    <t>Future scenerio of covid -19</t>
  </si>
  <si>
    <t>Realetion between two Nations</t>
  </si>
  <si>
    <t>Assitt.Prof</t>
  </si>
  <si>
    <t>. Gangamai Arts Comm and Science College Nagaon</t>
  </si>
  <si>
    <t>After Covid Economic Situation.</t>
  </si>
  <si>
    <t>jitendrakumar36@gmail.com</t>
  </si>
  <si>
    <t>Internal security and kovid 19 based</t>
  </si>
  <si>
    <t>Dr.Jitendra Kumar</t>
  </si>
  <si>
    <t>Guest Lecturar</t>
  </si>
  <si>
    <t>Lucknow University</t>
  </si>
  <si>
    <t>Internal security based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</si>
</sst>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yy"/>
    <numFmt numFmtId="165" formatCode="m-d-yyyy h:mm:ss"/>
    <numFmt numFmtId="166" formatCode="m/d"/>
    <numFmt numFmtId="167" formatCode="mm-dd-yyyy h:mm:ss"/>
  </numFmts>
  <fonts count="30">
    <font>
      <sz val="10.0"/>
      <color rgb="FF000000"/>
      <name val="Arial"/>
      <scheme val="minor"/>
    </font>
    <font>
      <sz val="14.0"/>
      <color theme="1"/>
      <name val="Calibri"/>
    </font>
    <font>
      <sz val="18.0"/>
      <color theme="1"/>
      <name val="Calibri"/>
    </font>
    <font/>
    <font>
      <b/>
      <sz val="14.0"/>
      <color theme="1"/>
      <name val="Calibri"/>
    </font>
    <font>
      <sz val="11.0"/>
      <color rgb="FF000000"/>
      <name val="Calibri"/>
    </font>
    <font>
      <b/>
      <sz val="12.0"/>
      <color rgb="FF000000"/>
      <name val="Arial"/>
      <scheme val="minor"/>
    </font>
    <font>
      <b/>
      <u/>
      <sz val="12.0"/>
      <color rgb="FF0000FF"/>
      <name val="Calibri"/>
    </font>
    <font>
      <b/>
      <sz val="12.0"/>
      <color theme="1"/>
      <name val="Calibri"/>
    </font>
    <font>
      <b/>
      <u/>
      <sz val="12.0"/>
      <color rgb="FF0000FF"/>
      <name val="Calibri"/>
    </font>
    <font>
      <color theme="1"/>
      <name val="Arial"/>
      <scheme val="minor"/>
    </font>
    <font>
      <sz val="11.0"/>
      <color theme="1"/>
      <name val="Calibri"/>
    </font>
    <font>
      <b/>
      <sz val="14.0"/>
      <color rgb="FF000000"/>
      <name val="Calibri"/>
    </font>
    <font>
      <sz val="12.0"/>
      <color theme="1"/>
      <name val="Calibri"/>
    </font>
    <font>
      <b/>
      <sz val="12.0"/>
      <color rgb="FF000000"/>
      <name val="Calibri"/>
    </font>
    <font>
      <sz val="12.0"/>
      <color theme="1"/>
      <name val="Arial"/>
      <scheme val="minor"/>
    </font>
    <font>
      <b/>
      <sz val="10.0"/>
      <color theme="1"/>
      <name val="Arial"/>
      <scheme val="minor"/>
    </font>
    <font>
      <b/>
      <sz val="12.0"/>
      <color rgb="FF1155CC"/>
      <name val="Calibri"/>
    </font>
    <font>
      <b/>
      <sz val="12.0"/>
      <color theme="1"/>
      <name val="Arial"/>
      <scheme val="minor"/>
    </font>
    <font>
      <color rgb="FF000000"/>
      <name val="Arial"/>
    </font>
    <font>
      <b/>
      <color rgb="FF000000"/>
      <name val="Arial"/>
    </font>
    <font>
      <b/>
      <sz val="12.0"/>
      <color rgb="FF000000"/>
      <name val="Arial"/>
    </font>
    <font>
      <u/>
      <color rgb="FF0000FF"/>
      <name val="Arial"/>
    </font>
    <font>
      <color theme="1"/>
      <name val="Arial"/>
    </font>
    <font>
      <b/>
      <sz val="12.0"/>
      <color theme="1"/>
      <name val="Arial"/>
    </font>
    <font>
      <b/>
      <sz val="14.0"/>
      <color rgb="FF000000"/>
      <name val="Arial"/>
    </font>
    <font>
      <u/>
      <color rgb="FF0000FF"/>
      <name val="Arial"/>
    </font>
    <font>
      <b/>
      <color theme="1"/>
      <name val="Arial"/>
      <scheme val="minor"/>
    </font>
    <font>
      <b/>
      <sz val="11.0"/>
      <color rgb="FF000000"/>
      <name val="Arial"/>
    </font>
    <font>
      <b/>
      <sz val="10.0"/>
      <color rgb="FF000000"/>
      <name val="Arial"/>
    </font>
  </fonts>
  <fills count="9">
    <fill>
      <patternFill patternType="none"/>
    </fill>
    <fill>
      <patternFill patternType="lightGray"/>
    </fill>
    <fill>
      <patternFill patternType="solid">
        <fgColor rgb="FFFFFFFF"/>
        <bgColor rgb="FFFFFFFF"/>
      </patternFill>
    </fill>
    <fill>
      <patternFill patternType="solid">
        <fgColor rgb="FF00FFFF"/>
        <bgColor rgb="FF00FFFF"/>
      </patternFill>
    </fill>
    <fill>
      <patternFill patternType="solid">
        <fgColor rgb="FF00FF00"/>
        <bgColor rgb="FF00FF00"/>
      </patternFill>
    </fill>
    <fill>
      <patternFill patternType="solid">
        <fgColor rgb="FFFFFF00"/>
        <bgColor rgb="FFFFFF00"/>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top" wrapText="1"/>
    </xf>
    <xf borderId="1" fillId="3" fontId="2" numFmtId="0" xfId="0" applyAlignment="1" applyBorder="1" applyFill="1" applyFont="1">
      <alignment horizontal="center" readingOrder="0" vertical="center"/>
    </xf>
    <xf borderId="2" fillId="0" fontId="3" numFmtId="0" xfId="0" applyBorder="1" applyFont="1"/>
    <xf borderId="3" fillId="0" fontId="3" numFmtId="0" xfId="0" applyBorder="1" applyFont="1"/>
    <xf borderId="4" fillId="0" fontId="4" numFmtId="0" xfId="0" applyAlignment="1" applyBorder="1" applyFont="1">
      <alignment horizontal="center" readingOrder="0" vertical="center"/>
    </xf>
    <xf borderId="4" fillId="2" fontId="4" numFmtId="0" xfId="0" applyAlignment="1" applyBorder="1" applyFont="1">
      <alignment horizontal="center" readingOrder="0" shrinkToFit="0" vertical="center" wrapText="1"/>
    </xf>
    <xf borderId="4" fillId="4" fontId="4" numFmtId="0" xfId="0" applyAlignment="1" applyBorder="1" applyFill="1" applyFont="1">
      <alignment horizontal="center" readingOrder="0" vertical="center"/>
    </xf>
    <xf borderId="4" fillId="5" fontId="4" numFmtId="0" xfId="0" applyAlignment="1" applyBorder="1" applyFill="1" applyFont="1">
      <alignment horizontal="center" readingOrder="0" shrinkToFit="0" vertical="center" wrapText="1"/>
    </xf>
    <xf borderId="1" fillId="6" fontId="4" numFmtId="0" xfId="0" applyAlignment="1" applyBorder="1" applyFill="1" applyFont="1">
      <alignment horizontal="center" readingOrder="0" shrinkToFit="0" vertical="top" wrapText="1"/>
    </xf>
    <xf borderId="4" fillId="0" fontId="5" numFmtId="0" xfId="0" applyAlignment="1" applyBorder="1" applyFont="1">
      <alignment readingOrder="0" shrinkToFit="0" vertical="top" wrapText="1"/>
    </xf>
    <xf borderId="4" fillId="2" fontId="5" numFmtId="0" xfId="0" applyAlignment="1" applyBorder="1" applyFont="1">
      <alignment horizontal="center" readingOrder="0" vertical="center"/>
    </xf>
    <xf borderId="0" fillId="0" fontId="6" numFmtId="0" xfId="0" applyAlignment="1" applyFont="1">
      <alignment horizontal="center" readingOrder="0" vertical="center"/>
    </xf>
    <xf borderId="4" fillId="0" fontId="7" numFmtId="0" xfId="0" applyAlignment="1" applyBorder="1" applyFont="1">
      <alignment readingOrder="0" vertical="center"/>
    </xf>
    <xf borderId="4" fillId="0" fontId="8" numFmtId="0" xfId="0" applyAlignment="1" applyBorder="1" applyFont="1">
      <alignment horizontal="center" readingOrder="0" vertical="center"/>
    </xf>
    <xf borderId="4" fillId="0" fontId="8" numFmtId="0" xfId="0" applyAlignment="1" applyBorder="1" applyFont="1">
      <alignment horizontal="center" readingOrder="0" vertical="center"/>
    </xf>
    <xf borderId="4" fillId="0" fontId="9" numFmtId="0" xfId="0" applyAlignment="1" applyBorder="1" applyFont="1">
      <alignment readingOrder="0" vertical="center"/>
    </xf>
    <xf borderId="0" fillId="0" fontId="10" numFmtId="0" xfId="0" applyAlignment="1" applyFont="1">
      <alignment vertical="center"/>
    </xf>
    <xf borderId="4" fillId="0" fontId="11" numFmtId="0" xfId="0" applyAlignment="1" applyBorder="1" applyFont="1">
      <alignment horizontal="center" readingOrder="0" vertical="center"/>
    </xf>
    <xf borderId="1" fillId="7" fontId="12" numFmtId="0" xfId="0" applyAlignment="1" applyBorder="1" applyFill="1" applyFont="1">
      <alignment horizontal="center" readingOrder="0"/>
    </xf>
    <xf borderId="4" fillId="0" fontId="11" numFmtId="0" xfId="0" applyAlignment="1" applyBorder="1" applyFont="1">
      <alignment readingOrder="0" shrinkToFit="0" vertical="top" wrapText="1"/>
    </xf>
    <xf borderId="4" fillId="0" fontId="11" numFmtId="164" xfId="0" applyAlignment="1" applyBorder="1" applyFont="1" applyNumberFormat="1">
      <alignment horizontal="center" readingOrder="0" vertical="center"/>
    </xf>
    <xf borderId="4" fillId="0" fontId="13" numFmtId="0" xfId="0" applyAlignment="1" applyBorder="1" applyFont="1">
      <alignment readingOrder="0" shrinkToFit="0" vertical="top" wrapText="1"/>
    </xf>
    <xf borderId="4" fillId="0" fontId="14" numFmtId="0" xfId="0" applyAlignment="1" applyBorder="1" applyFont="1">
      <alignment horizontal="center" readingOrder="0" vertical="center"/>
    </xf>
    <xf borderId="4" fillId="2" fontId="14" numFmtId="0" xfId="0" applyAlignment="1" applyBorder="1" applyFont="1">
      <alignment horizontal="center" readingOrder="0" vertical="center"/>
    </xf>
    <xf borderId="4" fillId="0" fontId="13" numFmtId="0" xfId="0" applyAlignment="1" applyBorder="1" applyFont="1">
      <alignment horizontal="center" readingOrder="0" vertical="center"/>
    </xf>
    <xf borderId="1" fillId="8" fontId="4" numFmtId="0" xfId="0" applyAlignment="1" applyBorder="1" applyFill="1" applyFont="1">
      <alignment horizontal="center" readingOrder="0"/>
    </xf>
    <xf borderId="4" fillId="0" fontId="13" numFmtId="0" xfId="0" applyAlignment="1" applyBorder="1" applyFont="1">
      <alignment readingOrder="0" shrinkToFit="0" wrapText="1"/>
    </xf>
    <xf borderId="4" fillId="0" fontId="15" numFmtId="0" xfId="0" applyAlignment="1" applyBorder="1" applyFont="1">
      <alignment horizontal="center" readingOrder="0" vertical="center"/>
    </xf>
    <xf borderId="4" fillId="0" fontId="16" numFmtId="0" xfId="0" applyAlignment="1" applyBorder="1" applyFont="1">
      <alignment horizontal="center" readingOrder="0" vertical="center"/>
    </xf>
    <xf borderId="4" fillId="0" fontId="13" numFmtId="0" xfId="0" applyAlignment="1" applyBorder="1" applyFont="1">
      <alignment readingOrder="0"/>
    </xf>
    <xf borderId="4" fillId="0" fontId="17" numFmtId="0" xfId="0" applyAlignment="1" applyBorder="1" applyFont="1">
      <alignment readingOrder="0" vertical="center"/>
    </xf>
    <xf borderId="0" fillId="0" fontId="10" numFmtId="0" xfId="0" applyAlignment="1" applyFont="1">
      <alignment horizontal="center" vertical="center"/>
    </xf>
    <xf borderId="0" fillId="0" fontId="18" numFmtId="0" xfId="0" applyAlignment="1" applyFont="1">
      <alignment horizontal="center" vertical="center"/>
    </xf>
    <xf borderId="0" fillId="0" fontId="18" numFmtId="0" xfId="0" applyAlignment="1" applyFont="1">
      <alignment vertical="center"/>
    </xf>
    <xf borderId="1" fillId="0" fontId="19" numFmtId="0" xfId="0" applyAlignment="1" applyBorder="1" applyFont="1">
      <alignment horizontal="center" readingOrder="0" shrinkToFit="0" vertical="top" wrapText="1"/>
    </xf>
    <xf borderId="0" fillId="0" fontId="10" numFmtId="0" xfId="0" applyAlignment="1" applyFont="1">
      <alignment vertical="top"/>
    </xf>
    <xf borderId="4" fillId="0" fontId="19" numFmtId="0" xfId="0" applyAlignment="1" applyBorder="1" applyFont="1">
      <alignment horizontal="center" readingOrder="0" shrinkToFit="0" vertical="top" wrapText="1"/>
    </xf>
    <xf borderId="4" fillId="0" fontId="19" numFmtId="0" xfId="0" applyAlignment="1" applyBorder="1" applyFont="1">
      <alignment horizontal="left" readingOrder="0" shrinkToFit="0" vertical="top" wrapText="1"/>
    </xf>
    <xf borderId="4" fillId="0" fontId="20" numFmtId="0" xfId="0" applyAlignment="1" applyBorder="1" applyFont="1">
      <alignment horizontal="center" readingOrder="0" shrinkToFit="0" vertical="top" wrapText="1"/>
    </xf>
    <xf borderId="4" fillId="0" fontId="19" numFmtId="165" xfId="0" applyAlignment="1" applyBorder="1" applyFont="1" applyNumberFormat="1">
      <alignment horizontal="center" readingOrder="0" shrinkToFit="0" vertical="center" wrapText="1"/>
    </xf>
    <xf borderId="4" fillId="0" fontId="19" numFmtId="0" xfId="0" applyAlignment="1" applyBorder="1" applyFont="1">
      <alignment horizontal="left" readingOrder="0" shrinkToFit="0" vertical="center" wrapText="1"/>
    </xf>
    <xf borderId="4" fillId="0" fontId="19" numFmtId="0" xfId="0" applyAlignment="1" applyBorder="1" applyFont="1">
      <alignment horizontal="center" readingOrder="0" shrinkToFit="0" vertical="center" wrapText="1"/>
    </xf>
    <xf borderId="4" fillId="0" fontId="19" numFmtId="0" xfId="0" applyAlignment="1" applyBorder="1" applyFont="1">
      <alignment horizontal="center" shrinkToFit="0" vertical="center" wrapText="1"/>
    </xf>
    <xf borderId="4" fillId="0" fontId="19" numFmtId="0" xfId="0" applyAlignment="1" applyBorder="1" applyFont="1">
      <alignment horizontal="left" shrinkToFit="0" vertical="center" wrapText="1"/>
    </xf>
    <xf borderId="0" fillId="0" fontId="10" numFmtId="0" xfId="0" applyAlignment="1" applyFont="1">
      <alignment horizontal="left"/>
    </xf>
    <xf borderId="0" fillId="0" fontId="10" numFmtId="0" xfId="0" applyAlignment="1" applyFont="1">
      <alignment horizontal="center"/>
    </xf>
    <xf borderId="1" fillId="0" fontId="21" numFmtId="0" xfId="0" applyAlignment="1" applyBorder="1" applyFont="1">
      <alignment horizontal="center" readingOrder="0" shrinkToFit="0" vertical="center" wrapText="1"/>
    </xf>
    <xf borderId="1" fillId="0" fontId="20" numFmtId="0" xfId="0" applyAlignment="1" applyBorder="1" applyFont="1">
      <alignment readingOrder="0" shrinkToFit="0" vertical="center" wrapText="1"/>
    </xf>
    <xf borderId="4" fillId="0" fontId="19" numFmtId="0" xfId="0" applyAlignment="1" applyBorder="1" applyFont="1">
      <alignment readingOrder="0" shrinkToFit="0" vertical="top" wrapText="1"/>
    </xf>
    <xf borderId="5" fillId="0" fontId="20" numFmtId="0" xfId="0" applyAlignment="1" applyBorder="1" applyFont="1">
      <alignment horizontal="center" readingOrder="0" shrinkToFit="0" vertical="top" wrapText="1"/>
    </xf>
    <xf borderId="4" fillId="0" fontId="19" numFmtId="165" xfId="0" applyAlignment="1" applyBorder="1" applyFont="1" applyNumberFormat="1">
      <alignment horizontal="right" readingOrder="0" shrinkToFit="0" vertical="center" wrapText="1"/>
    </xf>
    <xf borderId="4" fillId="0" fontId="19" numFmtId="0" xfId="0" applyAlignment="1" applyBorder="1" applyFont="1">
      <alignment readingOrder="0" shrinkToFit="0" vertical="center" wrapText="1"/>
    </xf>
    <xf borderId="4" fillId="0" fontId="20" numFmtId="0" xfId="0" applyAlignment="1" applyBorder="1" applyFont="1">
      <alignment readingOrder="0" shrinkToFit="0" vertical="center" wrapText="1"/>
    </xf>
    <xf borderId="4" fillId="0" fontId="19" numFmtId="0" xfId="0" applyAlignment="1" applyBorder="1" applyFont="1">
      <alignment shrinkToFit="0" vertical="center" wrapText="1"/>
    </xf>
    <xf borderId="4" fillId="0" fontId="19" numFmtId="0" xfId="0" applyAlignment="1" applyBorder="1" applyFont="1">
      <alignment horizontal="right" readingOrder="0" shrinkToFit="0" vertical="center" wrapText="1"/>
    </xf>
    <xf borderId="4" fillId="0" fontId="19" numFmtId="9" xfId="0" applyAlignment="1" applyBorder="1" applyFont="1" applyNumberFormat="1">
      <alignment horizontal="right" readingOrder="0" shrinkToFit="0" vertical="center" wrapText="1"/>
    </xf>
    <xf borderId="4" fillId="0" fontId="20" numFmtId="0" xfId="0" applyAlignment="1" applyBorder="1" applyFont="1">
      <alignment horizontal="right" readingOrder="0" shrinkToFit="0" vertical="center" wrapText="1"/>
    </xf>
    <xf borderId="4" fillId="0" fontId="19" numFmtId="166" xfId="0" applyAlignment="1" applyBorder="1" applyFont="1" applyNumberFormat="1">
      <alignment readingOrder="0" shrinkToFit="0" vertical="center" wrapText="1"/>
    </xf>
    <xf borderId="4" fillId="0" fontId="20" numFmtId="0" xfId="0" applyAlignment="1" applyBorder="1" applyFont="1">
      <alignment horizontal="left" readingOrder="0" shrinkToFit="0" vertical="center" wrapText="1"/>
    </xf>
    <xf borderId="6" fillId="0" fontId="19" numFmtId="0" xfId="0" applyAlignment="1" applyBorder="1" applyFont="1">
      <alignment horizontal="center" readingOrder="0" shrinkToFit="0" vertical="top" wrapText="1"/>
    </xf>
    <xf borderId="5" fillId="0" fontId="19" numFmtId="0" xfId="0" applyAlignment="1" applyBorder="1" applyFont="1">
      <alignment horizontal="center" readingOrder="0" shrinkToFit="0" vertical="top" wrapText="1"/>
    </xf>
    <xf borderId="6" fillId="0" fontId="19" numFmtId="165" xfId="0" applyAlignment="1" applyBorder="1" applyFont="1" applyNumberFormat="1">
      <alignment horizontal="center" readingOrder="0" shrinkToFit="0" vertical="center" wrapText="1"/>
    </xf>
    <xf borderId="5" fillId="0" fontId="19" numFmtId="0" xfId="0" applyAlignment="1" applyBorder="1" applyFont="1">
      <alignment horizontal="center" readingOrder="0" shrinkToFit="0" vertical="center" wrapText="1"/>
    </xf>
    <xf borderId="5" fillId="0" fontId="20" numFmtId="0" xfId="0" applyAlignment="1" applyBorder="1" applyFont="1">
      <alignment horizontal="left" readingOrder="0" shrinkToFit="0" vertical="center" wrapText="1"/>
    </xf>
    <xf borderId="5" fillId="0" fontId="19" numFmtId="0" xfId="0" applyAlignment="1" applyBorder="1" applyFont="1">
      <alignment horizontal="left" readingOrder="0" shrinkToFit="0" vertical="center" wrapText="1"/>
    </xf>
    <xf borderId="5" fillId="0" fontId="19" numFmtId="0" xfId="0" applyAlignment="1" applyBorder="1" applyFont="1">
      <alignment horizontal="center" shrinkToFit="0" vertical="center" wrapText="1"/>
    </xf>
    <xf borderId="6" fillId="0" fontId="19" numFmtId="0" xfId="0" applyAlignment="1" applyBorder="1" applyFont="1">
      <alignment horizontal="center" readingOrder="0" shrinkToFit="0" vertical="top" wrapText="1"/>
    </xf>
    <xf borderId="5" fillId="0" fontId="19" numFmtId="0" xfId="0" applyAlignment="1" applyBorder="1" applyFont="1">
      <alignment horizontal="center" readingOrder="0" shrinkToFit="0" vertical="top" wrapText="1"/>
    </xf>
    <xf borderId="6" fillId="0" fontId="19" numFmtId="165" xfId="0" applyAlignment="1" applyBorder="1" applyFont="1" applyNumberFormat="1">
      <alignment horizontal="center" readingOrder="0" shrinkToFit="0" vertical="center" wrapText="1"/>
    </xf>
    <xf borderId="5" fillId="0" fontId="19" numFmtId="0" xfId="0" applyAlignment="1" applyBorder="1" applyFont="1">
      <alignment horizontal="center" readingOrder="0" shrinkToFit="0" vertical="center" wrapText="1"/>
    </xf>
    <xf borderId="5" fillId="0" fontId="20" numFmtId="0" xfId="0" applyAlignment="1" applyBorder="1" applyFont="1">
      <alignment horizontal="left" readingOrder="0" shrinkToFit="0" vertical="center" wrapText="1"/>
    </xf>
    <xf borderId="5" fillId="0" fontId="19" numFmtId="0" xfId="0" applyAlignment="1" applyBorder="1" applyFont="1">
      <alignment horizontal="left" readingOrder="0" shrinkToFit="0" vertical="center" wrapText="1"/>
    </xf>
    <xf borderId="5" fillId="0" fontId="19" numFmtId="0" xfId="0" applyAlignment="1" applyBorder="1" applyFont="1">
      <alignment horizontal="center" shrinkToFit="0" vertical="center" wrapText="1"/>
    </xf>
    <xf borderId="5" fillId="0" fontId="19" numFmtId="0" xfId="0" applyAlignment="1" applyBorder="1" applyFont="1">
      <alignment horizontal="left" readingOrder="0" shrinkToFit="0" vertical="top" wrapText="1"/>
    </xf>
    <xf borderId="5" fillId="0" fontId="22" numFmtId="0" xfId="0" applyAlignment="1" applyBorder="1" applyFont="1">
      <alignment horizontal="center" readingOrder="0" shrinkToFit="0" vertical="center" wrapText="1"/>
    </xf>
    <xf borderId="5" fillId="0" fontId="19" numFmtId="9" xfId="0" applyAlignment="1" applyBorder="1" applyFont="1" applyNumberFormat="1">
      <alignment horizontal="center" readingOrder="0" shrinkToFit="0" vertical="center" wrapText="1"/>
    </xf>
    <xf borderId="6" fillId="0" fontId="19" numFmtId="0" xfId="0" applyAlignment="1" applyBorder="1" applyFont="1">
      <alignment horizontal="left" readingOrder="0" shrinkToFit="0" vertical="top" wrapText="1"/>
    </xf>
    <xf borderId="5" fillId="0" fontId="19" numFmtId="0" xfId="0" applyAlignment="1" applyBorder="1" applyFont="1">
      <alignment horizontal="left" readingOrder="0" shrinkToFit="0" vertical="top" wrapText="1"/>
    </xf>
    <xf borderId="6" fillId="0" fontId="19" numFmtId="165" xfId="0" applyAlignment="1" applyBorder="1" applyFont="1" applyNumberFormat="1">
      <alignment horizontal="left" readingOrder="0" shrinkToFit="0" vertical="center" wrapText="1"/>
    </xf>
    <xf borderId="5" fillId="0" fontId="19" numFmtId="0" xfId="0" applyAlignment="1" applyBorder="1" applyFont="1">
      <alignment horizontal="left" shrinkToFit="0" vertical="center" wrapText="1"/>
    </xf>
    <xf borderId="4" fillId="0" fontId="19" numFmtId="165" xfId="0" applyAlignment="1" applyBorder="1" applyFont="1" applyNumberFormat="1">
      <alignment horizontal="left" readingOrder="0" shrinkToFit="0" vertical="center" wrapText="1"/>
    </xf>
    <xf borderId="6" fillId="0" fontId="23" numFmtId="0" xfId="0" applyAlignment="1" applyBorder="1" applyFont="1">
      <alignment horizontal="left" readingOrder="0" shrinkToFit="0" vertical="top" wrapText="1"/>
    </xf>
    <xf borderId="5" fillId="0" fontId="23" numFmtId="0" xfId="0" applyAlignment="1" applyBorder="1" applyFont="1">
      <alignment horizontal="left" readingOrder="0" shrinkToFit="0" vertical="top" wrapText="1"/>
    </xf>
    <xf borderId="5" fillId="0" fontId="23" numFmtId="0" xfId="0" applyAlignment="1" applyBorder="1" applyFont="1">
      <alignment horizontal="center" readingOrder="0" shrinkToFit="0" vertical="top" wrapText="1"/>
    </xf>
    <xf borderId="6" fillId="0" fontId="23" numFmtId="165" xfId="0" applyAlignment="1" applyBorder="1" applyFont="1" applyNumberFormat="1">
      <alignment horizontal="center" readingOrder="0" shrinkToFit="0" vertical="center" wrapText="1"/>
    </xf>
    <xf borderId="5" fillId="0" fontId="23" numFmtId="0" xfId="0" applyAlignment="1" applyBorder="1" applyFont="1">
      <alignment horizontal="center" readingOrder="0" shrinkToFit="0" vertical="center" wrapText="1"/>
    </xf>
    <xf borderId="5" fillId="0" fontId="23" numFmtId="0" xfId="0" applyAlignment="1" applyBorder="1" applyFont="1">
      <alignment horizontal="left" readingOrder="0" shrinkToFit="0" vertical="center" wrapText="1"/>
    </xf>
    <xf borderId="5" fillId="0" fontId="24" numFmtId="0" xfId="0" applyAlignment="1" applyBorder="1" applyFont="1">
      <alignment horizontal="left" readingOrder="0" shrinkToFit="0" vertical="center" wrapText="1"/>
    </xf>
    <xf borderId="5" fillId="0" fontId="23" numFmtId="0" xfId="0" applyAlignment="1" applyBorder="1" applyFont="1">
      <alignment horizontal="center" shrinkToFit="0" vertical="center" wrapText="1"/>
    </xf>
    <xf borderId="1" fillId="0" fontId="21" numFmtId="0" xfId="0" applyAlignment="1" applyBorder="1" applyFont="1">
      <alignment horizontal="center" readingOrder="0" shrinkToFit="0" vertical="center" wrapText="1"/>
    </xf>
    <xf borderId="4" fillId="0" fontId="20" numFmtId="0" xfId="0" applyAlignment="1" applyBorder="1" applyFont="1">
      <alignment horizontal="center" readingOrder="0" shrinkToFit="0" vertical="center" wrapText="1"/>
    </xf>
    <xf borderId="4" fillId="0" fontId="19" numFmtId="167" xfId="0" applyAlignment="1" applyBorder="1" applyFont="1" applyNumberFormat="1">
      <alignment horizontal="left" readingOrder="0" shrinkToFit="0" vertical="center" wrapText="1"/>
    </xf>
    <xf borderId="4" fillId="0" fontId="19" numFmtId="11" xfId="0" applyAlignment="1" applyBorder="1" applyFont="1" applyNumberFormat="1">
      <alignment horizontal="center" readingOrder="0" shrinkToFit="0" vertical="center" wrapText="1"/>
    </xf>
    <xf borderId="5" fillId="0" fontId="21" numFmtId="0" xfId="0" applyAlignment="1" applyBorder="1" applyFont="1">
      <alignment horizontal="left" readingOrder="0" shrinkToFit="0" vertical="center" wrapText="1"/>
    </xf>
    <xf borderId="6" fillId="0" fontId="19" numFmtId="0" xfId="0" applyAlignment="1" applyBorder="1" applyFont="1">
      <alignment horizontal="center" readingOrder="0" shrinkToFit="0" vertical="center" wrapText="1"/>
    </xf>
    <xf borderId="0" fillId="0" fontId="25" numFmtId="0" xfId="0" applyAlignment="1" applyFont="1">
      <alignment horizontal="center" readingOrder="0" shrinkToFit="0" vertical="center" wrapText="1"/>
    </xf>
    <xf borderId="0" fillId="0" fontId="21" numFmtId="0" xfId="0" applyAlignment="1" applyFont="1">
      <alignment horizontal="center" readingOrder="0" shrinkToFit="0" vertical="center" wrapText="1"/>
    </xf>
    <xf borderId="0" fillId="0" fontId="19" numFmtId="0" xfId="0" applyAlignment="1" applyFont="1">
      <alignment horizontal="center" readingOrder="0" shrinkToFit="0" vertical="top" wrapText="1"/>
    </xf>
    <xf borderId="0" fillId="0" fontId="19" numFmtId="165" xfId="0" applyAlignment="1" applyFont="1" applyNumberFormat="1">
      <alignment horizontal="center" readingOrder="0" shrinkToFit="0" vertical="center" wrapText="1"/>
    </xf>
    <xf borderId="0" fillId="0" fontId="19" numFmtId="0" xfId="0" applyAlignment="1" applyFont="1">
      <alignment horizontal="center" readingOrder="0" shrinkToFit="0" vertical="center" wrapText="1"/>
    </xf>
    <xf borderId="0" fillId="0" fontId="20" numFmtId="0" xfId="0" applyAlignment="1" applyFont="1">
      <alignment horizontal="center" readingOrder="0" shrinkToFit="0" vertical="center" wrapText="1"/>
    </xf>
    <xf borderId="0" fillId="0" fontId="19" numFmtId="11" xfId="0" applyAlignment="1" applyFont="1" applyNumberFormat="1">
      <alignment horizontal="center" readingOrder="0" shrinkToFit="0" vertical="center" wrapText="1"/>
    </xf>
    <xf borderId="0" fillId="0" fontId="19" numFmtId="0" xfId="0" applyAlignment="1" applyFont="1">
      <alignment horizontal="center" shrinkToFit="0" vertical="center" wrapText="1"/>
    </xf>
    <xf borderId="0" fillId="0" fontId="26" numFmtId="0" xfId="0" applyAlignment="1" applyFont="1">
      <alignment horizontal="center" readingOrder="0" shrinkToFit="0" vertical="center" wrapText="1"/>
    </xf>
    <xf borderId="0" fillId="0" fontId="10" numFmtId="0" xfId="0" applyAlignment="1" applyFont="1">
      <alignment horizontal="center" vertical="top"/>
    </xf>
    <xf borderId="0" fillId="0" fontId="20" numFmtId="0" xfId="0" applyAlignment="1" applyFont="1">
      <alignment horizontal="center" readingOrder="0" shrinkToFit="0" vertical="top" wrapText="1"/>
    </xf>
    <xf borderId="0" fillId="0" fontId="27" numFmtId="0" xfId="0" applyAlignment="1" applyFont="1">
      <alignment horizontal="center" vertical="top"/>
    </xf>
    <xf borderId="0" fillId="0" fontId="28" numFmtId="0" xfId="0" applyAlignment="1" applyFont="1">
      <alignment horizontal="center" readingOrder="0" shrinkToFit="0" vertical="top" wrapText="1"/>
    </xf>
    <xf borderId="0" fillId="0" fontId="19" numFmtId="165" xfId="0" applyAlignment="1" applyFont="1" applyNumberFormat="1">
      <alignment horizontal="right" readingOrder="0" shrinkToFit="0" vertical="center" wrapText="1"/>
    </xf>
    <xf borderId="0" fillId="0" fontId="19" numFmtId="0" xfId="0" applyAlignment="1" applyFont="1">
      <alignment readingOrder="0" shrinkToFit="0" vertical="center" wrapText="1"/>
    </xf>
    <xf borderId="0" fillId="0" fontId="20" numFmtId="0" xfId="0" applyAlignment="1" applyFont="1">
      <alignment horizontal="left" readingOrder="0" shrinkToFit="0" vertical="center" wrapText="1"/>
    </xf>
    <xf borderId="1" fillId="0" fontId="21" numFmtId="0" xfId="0" applyAlignment="1" applyBorder="1" applyFont="1">
      <alignment horizontal="center" readingOrder="0" shrinkToFit="0" wrapText="1"/>
    </xf>
    <xf borderId="5" fillId="0" fontId="29"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s://youtu.be/qHLZ-jQGoLc" TargetMode="External"/><Relationship Id="rId10" Type="http://schemas.openxmlformats.org/officeDocument/2006/relationships/hyperlink" Target="https://youtu.be/SlS4FH4nAqE" TargetMode="External"/><Relationship Id="rId13" Type="http://schemas.openxmlformats.org/officeDocument/2006/relationships/hyperlink" Target="https://youtu.be/SF68cB8__6Y" TargetMode="External"/><Relationship Id="rId12" Type="http://schemas.openxmlformats.org/officeDocument/2006/relationships/hyperlink" Target="https://youtu.be/MmEhAj8_MUY" TargetMode="External"/><Relationship Id="rId1" Type="http://schemas.openxmlformats.org/officeDocument/2006/relationships/hyperlink" Target="https://youtu.be/XLI88MAN-MM" TargetMode="External"/><Relationship Id="rId2" Type="http://schemas.openxmlformats.org/officeDocument/2006/relationships/hyperlink" Target="https://youtu.be/wGiqUnUEAmM" TargetMode="External"/><Relationship Id="rId3" Type="http://schemas.openxmlformats.org/officeDocument/2006/relationships/hyperlink" Target="https://youtu.be/GFAiqmtWlGM" TargetMode="External"/><Relationship Id="rId4" Type="http://schemas.openxmlformats.org/officeDocument/2006/relationships/hyperlink" Target="https://youtu.be/aOwMSlOwxxw" TargetMode="External"/><Relationship Id="rId9" Type="http://schemas.openxmlformats.org/officeDocument/2006/relationships/hyperlink" Target="https://youtu.be/ud3m58o6ylk" TargetMode="External"/><Relationship Id="rId15" Type="http://schemas.openxmlformats.org/officeDocument/2006/relationships/hyperlink" Target="https://youtu.be/OpgIbpWazhU" TargetMode="External"/><Relationship Id="rId14" Type="http://schemas.openxmlformats.org/officeDocument/2006/relationships/hyperlink" Target="https://youtu.be/TPAgzC_0lnk" TargetMode="External"/><Relationship Id="rId17" Type="http://schemas.openxmlformats.org/officeDocument/2006/relationships/hyperlink" Target="https://youtu.be/kIV9KVbTQSM" TargetMode="External"/><Relationship Id="rId16" Type="http://schemas.openxmlformats.org/officeDocument/2006/relationships/hyperlink" Target="https://youtu.be/kIV9KVbTQSM" TargetMode="External"/><Relationship Id="rId5" Type="http://schemas.openxmlformats.org/officeDocument/2006/relationships/hyperlink" Target="https://youtu.be/PUmG41AQpL4" TargetMode="External"/><Relationship Id="rId19" Type="http://schemas.openxmlformats.org/officeDocument/2006/relationships/hyperlink" Target="https://youtu.be/j-6XB8xzLjA" TargetMode="External"/><Relationship Id="rId6" Type="http://schemas.openxmlformats.org/officeDocument/2006/relationships/hyperlink" Target="https://youtu.be/SPk2ww5EBSg" TargetMode="External"/><Relationship Id="rId18" Type="http://schemas.openxmlformats.org/officeDocument/2006/relationships/hyperlink" Target="https://youtu.be/qB3zCu8rxtU" TargetMode="External"/><Relationship Id="rId7" Type="http://schemas.openxmlformats.org/officeDocument/2006/relationships/hyperlink" Target="https://youtu.be/Qd_9mcBk_wE" TargetMode="External"/><Relationship Id="rId8" Type="http://schemas.openxmlformats.org/officeDocument/2006/relationships/hyperlink" Target="https://youtu.be/7JsGiTI8hm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y.ba/" TargetMode="External"/><Relationship Id="rId2" Type="http://schemas.openxmlformats.org/officeDocument/2006/relationships/hyperlink" Target="http://s.y.ba/" TargetMode="External"/><Relationship Id="rId3" Type="http://schemas.openxmlformats.org/officeDocument/2006/relationships/hyperlink" Target="http://sy.ba/"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b.sc/"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52.13"/>
    <col customWidth="1" min="2" max="2" width="12.5"/>
    <col customWidth="1" min="3" max="3" width="11.88"/>
    <col customWidth="1" min="4" max="4" width="30.75"/>
    <col customWidth="1" min="5" max="5" width="12.13"/>
  </cols>
  <sheetData>
    <row r="1" ht="51.75" customHeight="1">
      <c r="A1" s="1" t="s">
        <v>0</v>
      </c>
    </row>
    <row r="2" ht="37.5" customHeight="1">
      <c r="A2" s="2" t="s">
        <v>1</v>
      </c>
      <c r="B2" s="3"/>
      <c r="C2" s="3"/>
      <c r="D2" s="3"/>
      <c r="E2" s="4"/>
    </row>
    <row r="3">
      <c r="A3" s="5" t="s">
        <v>2</v>
      </c>
      <c r="B3" s="5" t="s">
        <v>3</v>
      </c>
      <c r="C3" s="6" t="s">
        <v>4</v>
      </c>
      <c r="D3" s="7" t="s">
        <v>5</v>
      </c>
      <c r="E3" s="8" t="s">
        <v>6</v>
      </c>
    </row>
    <row r="4">
      <c r="A4" s="9" t="s">
        <v>7</v>
      </c>
      <c r="B4" s="3"/>
      <c r="C4" s="3"/>
      <c r="D4" s="3"/>
      <c r="E4" s="4"/>
    </row>
    <row r="5">
      <c r="A5" s="10" t="s">
        <v>8</v>
      </c>
      <c r="B5" s="11" t="s">
        <v>9</v>
      </c>
      <c r="C5" s="12">
        <v>99.0</v>
      </c>
      <c r="D5" s="13" t="s">
        <v>10</v>
      </c>
      <c r="E5" s="14" t="s">
        <v>11</v>
      </c>
    </row>
    <row r="6">
      <c r="A6" s="10" t="s">
        <v>12</v>
      </c>
      <c r="B6" s="11" t="s">
        <v>13</v>
      </c>
      <c r="C6" s="15">
        <v>91.0</v>
      </c>
      <c r="D6" s="13" t="s">
        <v>14</v>
      </c>
      <c r="E6" s="14" t="s">
        <v>15</v>
      </c>
    </row>
    <row r="7">
      <c r="A7" s="10" t="s">
        <v>16</v>
      </c>
      <c r="B7" s="11" t="s">
        <v>17</v>
      </c>
      <c r="C7" s="14">
        <v>41.0</v>
      </c>
      <c r="D7" s="16" t="s">
        <v>18</v>
      </c>
      <c r="E7" s="14" t="s">
        <v>19</v>
      </c>
      <c r="F7" s="17"/>
    </row>
    <row r="8">
      <c r="A8" s="10" t="s">
        <v>20</v>
      </c>
      <c r="B8" s="18" t="s">
        <v>21</v>
      </c>
      <c r="C8" s="15">
        <v>49.0</v>
      </c>
      <c r="D8" s="13" t="s">
        <v>22</v>
      </c>
      <c r="E8" s="14" t="s">
        <v>23</v>
      </c>
    </row>
    <row r="9">
      <c r="A9" s="10" t="s">
        <v>24</v>
      </c>
      <c r="B9" s="11" t="s">
        <v>25</v>
      </c>
      <c r="C9" s="15">
        <v>60.0</v>
      </c>
      <c r="D9" s="13" t="s">
        <v>26</v>
      </c>
      <c r="E9" s="14" t="s">
        <v>27</v>
      </c>
    </row>
    <row r="10">
      <c r="A10" s="10" t="s">
        <v>28</v>
      </c>
      <c r="B10" s="18" t="s">
        <v>29</v>
      </c>
      <c r="C10" s="15">
        <v>109.0</v>
      </c>
      <c r="D10" s="13" t="s">
        <v>30</v>
      </c>
      <c r="E10" s="14" t="s">
        <v>31</v>
      </c>
    </row>
    <row r="11">
      <c r="A11" s="10" t="s">
        <v>32</v>
      </c>
      <c r="B11" s="18" t="s">
        <v>33</v>
      </c>
      <c r="C11" s="14">
        <v>35.0</v>
      </c>
      <c r="D11" s="16" t="s">
        <v>34</v>
      </c>
      <c r="E11" s="14" t="s">
        <v>35</v>
      </c>
    </row>
    <row r="12">
      <c r="A12" s="10" t="s">
        <v>36</v>
      </c>
      <c r="B12" s="18" t="s">
        <v>37</v>
      </c>
      <c r="C12" s="14">
        <v>49.0</v>
      </c>
      <c r="D12" s="16" t="s">
        <v>38</v>
      </c>
      <c r="E12" s="14" t="s">
        <v>39</v>
      </c>
    </row>
    <row r="13">
      <c r="A13" s="19" t="s">
        <v>40</v>
      </c>
      <c r="B13" s="3"/>
      <c r="C13" s="3"/>
      <c r="D13" s="3"/>
      <c r="E13" s="4"/>
    </row>
    <row r="14">
      <c r="A14" s="20" t="s">
        <v>41</v>
      </c>
      <c r="B14" s="21">
        <v>44019.0</v>
      </c>
      <c r="C14" s="14">
        <v>107.0</v>
      </c>
      <c r="D14" s="13" t="s">
        <v>42</v>
      </c>
      <c r="E14" s="14" t="s">
        <v>43</v>
      </c>
    </row>
    <row r="15">
      <c r="A15" s="20" t="s">
        <v>44</v>
      </c>
      <c r="B15" s="18" t="s">
        <v>45</v>
      </c>
      <c r="C15" s="14">
        <v>221.0</v>
      </c>
      <c r="D15" s="13" t="s">
        <v>46</v>
      </c>
      <c r="E15" s="14" t="s">
        <v>47</v>
      </c>
    </row>
    <row r="16">
      <c r="A16" s="20" t="s">
        <v>48</v>
      </c>
      <c r="B16" s="18" t="s">
        <v>49</v>
      </c>
      <c r="C16" s="14">
        <v>212.0</v>
      </c>
      <c r="D16" s="13" t="s">
        <v>50</v>
      </c>
      <c r="E16" s="14" t="s">
        <v>51</v>
      </c>
    </row>
    <row r="17">
      <c r="A17" s="20" t="s">
        <v>52</v>
      </c>
      <c r="B17" s="18" t="s">
        <v>53</v>
      </c>
      <c r="C17" s="14">
        <v>289.0</v>
      </c>
      <c r="D17" s="13" t="s">
        <v>54</v>
      </c>
      <c r="E17" s="14" t="s">
        <v>55</v>
      </c>
    </row>
    <row r="18">
      <c r="A18" s="22" t="s">
        <v>56</v>
      </c>
      <c r="B18" s="18" t="s">
        <v>57</v>
      </c>
      <c r="C18" s="23">
        <v>97.0</v>
      </c>
      <c r="D18" s="14" t="s">
        <v>58</v>
      </c>
      <c r="E18" s="14" t="s">
        <v>58</v>
      </c>
    </row>
    <row r="19">
      <c r="A19" s="20" t="s">
        <v>59</v>
      </c>
      <c r="B19" s="18" t="s">
        <v>60</v>
      </c>
      <c r="C19" s="14">
        <v>347.0</v>
      </c>
      <c r="D19" s="13" t="s">
        <v>61</v>
      </c>
      <c r="E19" s="24" t="s">
        <v>62</v>
      </c>
    </row>
    <row r="20">
      <c r="A20" s="20" t="s">
        <v>63</v>
      </c>
      <c r="B20" s="18" t="s">
        <v>64</v>
      </c>
      <c r="C20" s="14">
        <v>154.0</v>
      </c>
      <c r="D20" s="13" t="s">
        <v>65</v>
      </c>
      <c r="E20" s="14" t="s">
        <v>66</v>
      </c>
    </row>
    <row r="21">
      <c r="A21" s="20" t="s">
        <v>67</v>
      </c>
      <c r="B21" s="21">
        <v>43838.0</v>
      </c>
      <c r="C21" s="14">
        <v>193.0</v>
      </c>
      <c r="D21" s="13" t="s">
        <v>68</v>
      </c>
      <c r="E21" s="14" t="s">
        <v>69</v>
      </c>
    </row>
    <row r="22">
      <c r="A22" s="20" t="s">
        <v>70</v>
      </c>
      <c r="B22" s="21">
        <v>43869.0</v>
      </c>
      <c r="C22" s="14">
        <v>296.0</v>
      </c>
      <c r="D22" s="13" t="s">
        <v>71</v>
      </c>
      <c r="E22" s="14" t="s">
        <v>72</v>
      </c>
    </row>
    <row r="23">
      <c r="A23" s="20" t="s">
        <v>73</v>
      </c>
      <c r="B23" s="21">
        <v>43929.0</v>
      </c>
      <c r="C23" s="14">
        <v>176.0</v>
      </c>
      <c r="D23" s="16" t="s">
        <v>71</v>
      </c>
      <c r="E23" s="14" t="s">
        <v>74</v>
      </c>
    </row>
    <row r="24" ht="25.5" customHeight="1">
      <c r="A24" s="22" t="s">
        <v>75</v>
      </c>
      <c r="B24" s="25" t="s">
        <v>76</v>
      </c>
      <c r="C24" s="14">
        <v>92.0</v>
      </c>
      <c r="D24" s="13" t="s">
        <v>77</v>
      </c>
      <c r="E24" s="14" t="s">
        <v>78</v>
      </c>
    </row>
    <row r="25">
      <c r="A25" s="26" t="s">
        <v>79</v>
      </c>
      <c r="B25" s="3"/>
      <c r="C25" s="3"/>
      <c r="D25" s="3"/>
      <c r="E25" s="4"/>
    </row>
    <row r="26">
      <c r="A26" s="27" t="s">
        <v>80</v>
      </c>
      <c r="B26" s="28" t="s">
        <v>81</v>
      </c>
      <c r="C26" s="29">
        <v>170.0</v>
      </c>
      <c r="D26" s="14" t="s">
        <v>58</v>
      </c>
      <c r="E26" s="14" t="s">
        <v>58</v>
      </c>
    </row>
    <row r="27">
      <c r="A27" s="30" t="s">
        <v>82</v>
      </c>
      <c r="B27" s="28" t="s">
        <v>83</v>
      </c>
      <c r="C27" s="29">
        <v>851.0</v>
      </c>
      <c r="D27" s="31" t="s">
        <v>84</v>
      </c>
      <c r="E27" s="14" t="s">
        <v>85</v>
      </c>
    </row>
    <row r="28">
      <c r="B28" s="32"/>
      <c r="C28" s="33"/>
      <c r="D28" s="34"/>
      <c r="E28" s="33"/>
    </row>
    <row r="29">
      <c r="B29" s="32"/>
      <c r="C29" s="33"/>
      <c r="D29" s="34"/>
      <c r="E29" s="33"/>
    </row>
    <row r="30">
      <c r="B30" s="32"/>
      <c r="C30" s="33"/>
      <c r="D30" s="34"/>
      <c r="E30" s="33"/>
    </row>
    <row r="31">
      <c r="B31" s="32"/>
      <c r="C31" s="33"/>
      <c r="D31" s="34"/>
      <c r="E31" s="33"/>
    </row>
    <row r="32">
      <c r="B32" s="32"/>
      <c r="C32" s="33"/>
      <c r="D32" s="34"/>
      <c r="E32" s="33"/>
    </row>
    <row r="33">
      <c r="B33" s="32"/>
      <c r="C33" s="33"/>
      <c r="D33" s="34"/>
      <c r="E33" s="33"/>
    </row>
    <row r="34">
      <c r="B34" s="32"/>
      <c r="C34" s="33"/>
      <c r="D34" s="34"/>
      <c r="E34" s="33"/>
    </row>
    <row r="35">
      <c r="B35" s="32"/>
      <c r="C35" s="33"/>
      <c r="D35" s="34"/>
      <c r="E35" s="33"/>
    </row>
    <row r="36">
      <c r="B36" s="32"/>
      <c r="C36" s="33"/>
      <c r="D36" s="34"/>
      <c r="E36" s="33"/>
    </row>
    <row r="37">
      <c r="B37" s="32"/>
      <c r="C37" s="33"/>
      <c r="D37" s="34"/>
      <c r="E37" s="33"/>
    </row>
    <row r="38">
      <c r="B38" s="32"/>
      <c r="C38" s="33"/>
      <c r="D38" s="34"/>
      <c r="E38" s="33"/>
    </row>
    <row r="39">
      <c r="B39" s="32"/>
      <c r="C39" s="33"/>
      <c r="D39" s="34"/>
      <c r="E39" s="33"/>
    </row>
    <row r="40">
      <c r="B40" s="32"/>
      <c r="C40" s="33"/>
      <c r="D40" s="34"/>
      <c r="E40" s="33"/>
    </row>
    <row r="41">
      <c r="B41" s="32"/>
      <c r="C41" s="33"/>
      <c r="D41" s="34"/>
      <c r="E41" s="33"/>
    </row>
    <row r="42">
      <c r="B42" s="32"/>
      <c r="C42" s="33"/>
      <c r="D42" s="34"/>
      <c r="E42" s="33"/>
    </row>
    <row r="43">
      <c r="B43" s="32"/>
      <c r="C43" s="33"/>
      <c r="D43" s="34"/>
      <c r="E43" s="33"/>
    </row>
    <row r="44">
      <c r="B44" s="32"/>
      <c r="C44" s="33"/>
      <c r="D44" s="34"/>
      <c r="E44" s="33"/>
    </row>
    <row r="45">
      <c r="B45" s="32"/>
      <c r="C45" s="33"/>
      <c r="D45" s="34"/>
      <c r="E45" s="33"/>
    </row>
    <row r="46">
      <c r="B46" s="32"/>
      <c r="C46" s="33"/>
      <c r="D46" s="34"/>
      <c r="E46" s="33"/>
    </row>
    <row r="47">
      <c r="B47" s="32"/>
      <c r="C47" s="33"/>
      <c r="D47" s="34"/>
      <c r="E47" s="33"/>
    </row>
    <row r="48">
      <c r="B48" s="32"/>
      <c r="C48" s="33"/>
      <c r="D48" s="34"/>
      <c r="E48" s="33"/>
    </row>
    <row r="49">
      <c r="B49" s="32"/>
      <c r="C49" s="33"/>
      <c r="D49" s="34"/>
      <c r="E49" s="33"/>
    </row>
    <row r="50">
      <c r="B50" s="32"/>
      <c r="C50" s="33"/>
      <c r="D50" s="34"/>
      <c r="E50" s="33"/>
    </row>
    <row r="51">
      <c r="B51" s="32"/>
      <c r="C51" s="33"/>
      <c r="D51" s="34"/>
      <c r="E51" s="33"/>
    </row>
    <row r="52">
      <c r="B52" s="32"/>
      <c r="C52" s="33"/>
      <c r="D52" s="34"/>
      <c r="E52" s="33"/>
    </row>
    <row r="53">
      <c r="B53" s="32"/>
      <c r="C53" s="33"/>
      <c r="D53" s="34"/>
      <c r="E53" s="33"/>
    </row>
    <row r="54">
      <c r="B54" s="32"/>
      <c r="C54" s="33"/>
      <c r="D54" s="34"/>
      <c r="E54" s="33"/>
    </row>
    <row r="55">
      <c r="B55" s="32"/>
      <c r="C55" s="33"/>
      <c r="D55" s="34"/>
      <c r="E55" s="33"/>
    </row>
    <row r="56">
      <c r="B56" s="32"/>
      <c r="C56" s="33"/>
      <c r="D56" s="34"/>
      <c r="E56" s="33"/>
    </row>
    <row r="57">
      <c r="B57" s="32"/>
      <c r="C57" s="33"/>
      <c r="D57" s="34"/>
      <c r="E57" s="33"/>
    </row>
    <row r="58">
      <c r="B58" s="32"/>
      <c r="C58" s="33"/>
      <c r="D58" s="34"/>
      <c r="E58" s="33"/>
    </row>
    <row r="59">
      <c r="B59" s="32"/>
      <c r="C59" s="33"/>
      <c r="D59" s="34"/>
      <c r="E59" s="33"/>
    </row>
    <row r="60">
      <c r="B60" s="32"/>
      <c r="C60" s="33"/>
      <c r="D60" s="34"/>
      <c r="E60" s="33"/>
    </row>
    <row r="61">
      <c r="B61" s="32"/>
      <c r="C61" s="33"/>
      <c r="D61" s="34"/>
      <c r="E61" s="33"/>
    </row>
    <row r="62">
      <c r="B62" s="32"/>
      <c r="C62" s="33"/>
      <c r="D62" s="34"/>
      <c r="E62" s="33"/>
    </row>
    <row r="63">
      <c r="B63" s="32"/>
      <c r="C63" s="33"/>
      <c r="D63" s="34"/>
      <c r="E63" s="33"/>
    </row>
    <row r="64">
      <c r="B64" s="32"/>
      <c r="C64" s="33"/>
      <c r="D64" s="34"/>
      <c r="E64" s="33"/>
    </row>
    <row r="65">
      <c r="B65" s="32"/>
      <c r="C65" s="33"/>
      <c r="D65" s="34"/>
      <c r="E65" s="33"/>
    </row>
    <row r="66">
      <c r="B66" s="32"/>
      <c r="C66" s="33"/>
      <c r="D66" s="34"/>
      <c r="E66" s="33"/>
    </row>
    <row r="67">
      <c r="B67" s="32"/>
      <c r="C67" s="33"/>
      <c r="D67" s="34"/>
      <c r="E67" s="33"/>
    </row>
    <row r="68">
      <c r="B68" s="32"/>
      <c r="C68" s="33"/>
      <c r="D68" s="34"/>
      <c r="E68" s="33"/>
    </row>
    <row r="69">
      <c r="B69" s="32"/>
      <c r="C69" s="33"/>
      <c r="D69" s="34"/>
      <c r="E69" s="33"/>
    </row>
    <row r="70">
      <c r="B70" s="32"/>
      <c r="C70" s="33"/>
      <c r="D70" s="34"/>
      <c r="E70" s="33"/>
    </row>
    <row r="71">
      <c r="B71" s="32"/>
      <c r="C71" s="33"/>
      <c r="D71" s="34"/>
      <c r="E71" s="33"/>
    </row>
    <row r="72">
      <c r="B72" s="32"/>
      <c r="C72" s="33"/>
      <c r="D72" s="34"/>
      <c r="E72" s="33"/>
    </row>
    <row r="73">
      <c r="B73" s="32"/>
      <c r="C73" s="33"/>
      <c r="D73" s="34"/>
      <c r="E73" s="33"/>
    </row>
    <row r="74">
      <c r="B74" s="32"/>
      <c r="C74" s="33"/>
      <c r="D74" s="34"/>
      <c r="E74" s="33"/>
    </row>
    <row r="75">
      <c r="B75" s="32"/>
      <c r="C75" s="33"/>
      <c r="D75" s="34"/>
      <c r="E75" s="33"/>
    </row>
    <row r="76">
      <c r="B76" s="32"/>
      <c r="C76" s="33"/>
      <c r="D76" s="34"/>
      <c r="E76" s="33"/>
    </row>
    <row r="77">
      <c r="B77" s="32"/>
      <c r="C77" s="33"/>
      <c r="D77" s="34"/>
      <c r="E77" s="33"/>
    </row>
    <row r="78">
      <c r="B78" s="32"/>
      <c r="C78" s="33"/>
      <c r="D78" s="34"/>
      <c r="E78" s="33"/>
    </row>
    <row r="79">
      <c r="B79" s="32"/>
      <c r="C79" s="33"/>
      <c r="D79" s="34"/>
      <c r="E79" s="33"/>
    </row>
    <row r="80">
      <c r="B80" s="32"/>
      <c r="C80" s="33"/>
      <c r="D80" s="34"/>
      <c r="E80" s="33"/>
    </row>
    <row r="81">
      <c r="B81" s="32"/>
      <c r="C81" s="33"/>
      <c r="D81" s="34"/>
      <c r="E81" s="33"/>
    </row>
    <row r="82">
      <c r="B82" s="32"/>
      <c r="C82" s="33"/>
      <c r="D82" s="34"/>
      <c r="E82" s="33"/>
    </row>
    <row r="83">
      <c r="B83" s="32"/>
      <c r="C83" s="33"/>
      <c r="D83" s="34"/>
      <c r="E83" s="33"/>
    </row>
    <row r="84">
      <c r="B84" s="32"/>
      <c r="C84" s="33"/>
      <c r="D84" s="34"/>
      <c r="E84" s="33"/>
    </row>
    <row r="85">
      <c r="B85" s="32"/>
      <c r="C85" s="33"/>
      <c r="D85" s="34"/>
      <c r="E85" s="33"/>
    </row>
    <row r="86">
      <c r="B86" s="32"/>
      <c r="C86" s="33"/>
      <c r="D86" s="34"/>
      <c r="E86" s="33"/>
    </row>
    <row r="87">
      <c r="B87" s="32"/>
      <c r="C87" s="33"/>
      <c r="D87" s="34"/>
      <c r="E87" s="33"/>
    </row>
    <row r="88">
      <c r="B88" s="32"/>
      <c r="C88" s="33"/>
      <c r="D88" s="34"/>
      <c r="E88" s="33"/>
    </row>
    <row r="89">
      <c r="B89" s="32"/>
      <c r="C89" s="33"/>
      <c r="D89" s="34"/>
      <c r="E89" s="33"/>
    </row>
    <row r="90">
      <c r="B90" s="32"/>
      <c r="C90" s="33"/>
      <c r="D90" s="34"/>
      <c r="E90" s="33"/>
    </row>
    <row r="91">
      <c r="B91" s="32"/>
      <c r="C91" s="33"/>
      <c r="D91" s="34"/>
      <c r="E91" s="33"/>
    </row>
    <row r="92">
      <c r="B92" s="32"/>
      <c r="C92" s="33"/>
      <c r="D92" s="34"/>
      <c r="E92" s="33"/>
    </row>
    <row r="93">
      <c r="B93" s="32"/>
      <c r="C93" s="33"/>
      <c r="D93" s="34"/>
      <c r="E93" s="33"/>
    </row>
    <row r="94">
      <c r="B94" s="32"/>
      <c r="C94" s="33"/>
      <c r="D94" s="34"/>
      <c r="E94" s="33"/>
    </row>
    <row r="95">
      <c r="B95" s="32"/>
      <c r="C95" s="33"/>
      <c r="D95" s="34"/>
      <c r="E95" s="33"/>
    </row>
    <row r="96">
      <c r="B96" s="32"/>
      <c r="C96" s="33"/>
      <c r="D96" s="34"/>
      <c r="E96" s="33"/>
    </row>
    <row r="97">
      <c r="B97" s="32"/>
      <c r="C97" s="33"/>
      <c r="D97" s="34"/>
      <c r="E97" s="33"/>
    </row>
    <row r="98">
      <c r="B98" s="32"/>
      <c r="C98" s="33"/>
      <c r="D98" s="34"/>
      <c r="E98" s="33"/>
    </row>
    <row r="99">
      <c r="B99" s="32"/>
      <c r="C99" s="33"/>
      <c r="D99" s="34"/>
      <c r="E99" s="33"/>
    </row>
    <row r="100">
      <c r="B100" s="32"/>
      <c r="C100" s="33"/>
      <c r="D100" s="34"/>
      <c r="E100" s="33"/>
    </row>
    <row r="101">
      <c r="B101" s="32"/>
      <c r="C101" s="33"/>
      <c r="D101" s="34"/>
      <c r="E101" s="33"/>
    </row>
    <row r="102">
      <c r="B102" s="32"/>
      <c r="C102" s="33"/>
      <c r="D102" s="34"/>
      <c r="E102" s="33"/>
    </row>
    <row r="103">
      <c r="B103" s="32"/>
      <c r="C103" s="33"/>
      <c r="D103" s="34"/>
      <c r="E103" s="33"/>
    </row>
    <row r="104">
      <c r="B104" s="32"/>
      <c r="C104" s="33"/>
      <c r="D104" s="34"/>
      <c r="E104" s="33"/>
    </row>
    <row r="105">
      <c r="B105" s="32"/>
      <c r="C105" s="33"/>
      <c r="D105" s="34"/>
      <c r="E105" s="33"/>
    </row>
    <row r="106">
      <c r="B106" s="32"/>
      <c r="C106" s="33"/>
      <c r="D106" s="34"/>
      <c r="E106" s="33"/>
    </row>
    <row r="107">
      <c r="B107" s="32"/>
      <c r="C107" s="33"/>
      <c r="D107" s="34"/>
      <c r="E107" s="33"/>
    </row>
    <row r="108">
      <c r="B108" s="32"/>
      <c r="C108" s="33"/>
      <c r="D108" s="34"/>
      <c r="E108" s="33"/>
    </row>
    <row r="109">
      <c r="B109" s="32"/>
      <c r="C109" s="33"/>
      <c r="D109" s="34"/>
      <c r="E109" s="33"/>
    </row>
    <row r="110">
      <c r="B110" s="32"/>
      <c r="C110" s="33"/>
      <c r="D110" s="34"/>
      <c r="E110" s="33"/>
    </row>
    <row r="111">
      <c r="B111" s="32"/>
      <c r="C111" s="33"/>
      <c r="D111" s="34"/>
      <c r="E111" s="33"/>
    </row>
    <row r="112">
      <c r="B112" s="32"/>
      <c r="C112" s="33"/>
      <c r="D112" s="34"/>
      <c r="E112" s="33"/>
    </row>
    <row r="113">
      <c r="B113" s="32"/>
      <c r="C113" s="33"/>
      <c r="D113" s="34"/>
      <c r="E113" s="33"/>
    </row>
    <row r="114">
      <c r="B114" s="32"/>
      <c r="C114" s="33"/>
      <c r="D114" s="34"/>
      <c r="E114" s="33"/>
    </row>
    <row r="115">
      <c r="B115" s="32"/>
      <c r="C115" s="33"/>
      <c r="D115" s="34"/>
      <c r="E115" s="33"/>
    </row>
    <row r="116">
      <c r="B116" s="32"/>
      <c r="C116" s="33"/>
      <c r="D116" s="34"/>
      <c r="E116" s="33"/>
    </row>
    <row r="117">
      <c r="B117" s="32"/>
      <c r="C117" s="33"/>
      <c r="D117" s="34"/>
      <c r="E117" s="33"/>
    </row>
    <row r="118">
      <c r="B118" s="32"/>
      <c r="C118" s="33"/>
      <c r="D118" s="34"/>
      <c r="E118" s="33"/>
    </row>
    <row r="119">
      <c r="B119" s="32"/>
      <c r="C119" s="33"/>
      <c r="D119" s="34"/>
      <c r="E119" s="33"/>
    </row>
    <row r="120">
      <c r="B120" s="32"/>
      <c r="C120" s="33"/>
      <c r="D120" s="34"/>
      <c r="E120" s="33"/>
    </row>
    <row r="121">
      <c r="B121" s="32"/>
      <c r="C121" s="33"/>
      <c r="D121" s="34"/>
      <c r="E121" s="33"/>
    </row>
    <row r="122">
      <c r="B122" s="32"/>
      <c r="C122" s="33"/>
      <c r="D122" s="34"/>
      <c r="E122" s="33"/>
    </row>
    <row r="123">
      <c r="B123" s="32"/>
      <c r="C123" s="33"/>
      <c r="D123" s="34"/>
      <c r="E123" s="33"/>
    </row>
    <row r="124">
      <c r="B124" s="32"/>
      <c r="C124" s="33"/>
      <c r="D124" s="34"/>
      <c r="E124" s="33"/>
    </row>
    <row r="125">
      <c r="B125" s="32"/>
      <c r="C125" s="33"/>
      <c r="D125" s="34"/>
      <c r="E125" s="33"/>
    </row>
    <row r="126">
      <c r="B126" s="32"/>
      <c r="C126" s="33"/>
      <c r="D126" s="34"/>
      <c r="E126" s="33"/>
    </row>
    <row r="127">
      <c r="B127" s="32"/>
      <c r="C127" s="33"/>
      <c r="D127" s="34"/>
      <c r="E127" s="33"/>
    </row>
    <row r="128">
      <c r="B128" s="32"/>
      <c r="C128" s="33"/>
      <c r="D128" s="34"/>
      <c r="E128" s="33"/>
    </row>
    <row r="129">
      <c r="B129" s="32"/>
      <c r="C129" s="33"/>
      <c r="D129" s="34"/>
      <c r="E129" s="33"/>
    </row>
    <row r="130">
      <c r="B130" s="32"/>
      <c r="C130" s="33"/>
      <c r="D130" s="34"/>
      <c r="E130" s="33"/>
    </row>
    <row r="131">
      <c r="B131" s="32"/>
      <c r="C131" s="33"/>
      <c r="D131" s="34"/>
      <c r="E131" s="33"/>
    </row>
    <row r="132">
      <c r="B132" s="32"/>
      <c r="C132" s="33"/>
      <c r="D132" s="34"/>
      <c r="E132" s="33"/>
    </row>
    <row r="133">
      <c r="B133" s="32"/>
      <c r="C133" s="33"/>
      <c r="D133" s="34"/>
      <c r="E133" s="33"/>
    </row>
    <row r="134">
      <c r="B134" s="32"/>
      <c r="C134" s="33"/>
      <c r="D134" s="34"/>
      <c r="E134" s="33"/>
    </row>
    <row r="135">
      <c r="B135" s="32"/>
      <c r="C135" s="33"/>
      <c r="D135" s="34"/>
      <c r="E135" s="33"/>
    </row>
    <row r="136">
      <c r="B136" s="32"/>
      <c r="C136" s="33"/>
      <c r="D136" s="34"/>
      <c r="E136" s="33"/>
    </row>
    <row r="137">
      <c r="B137" s="32"/>
      <c r="C137" s="33"/>
      <c r="D137" s="34"/>
      <c r="E137" s="33"/>
    </row>
    <row r="138">
      <c r="B138" s="32"/>
      <c r="C138" s="33"/>
      <c r="D138" s="34"/>
      <c r="E138" s="33"/>
    </row>
    <row r="139">
      <c r="B139" s="32"/>
      <c r="C139" s="33"/>
      <c r="D139" s="34"/>
      <c r="E139" s="33"/>
    </row>
    <row r="140">
      <c r="B140" s="32"/>
      <c r="C140" s="33"/>
      <c r="D140" s="34"/>
      <c r="E140" s="33"/>
    </row>
    <row r="141">
      <c r="B141" s="32"/>
      <c r="C141" s="33"/>
      <c r="D141" s="34"/>
      <c r="E141" s="33"/>
    </row>
    <row r="142">
      <c r="B142" s="32"/>
      <c r="C142" s="33"/>
      <c r="D142" s="34"/>
      <c r="E142" s="33"/>
    </row>
    <row r="143">
      <c r="B143" s="32"/>
      <c r="C143" s="33"/>
      <c r="D143" s="34"/>
      <c r="E143" s="33"/>
    </row>
    <row r="144">
      <c r="B144" s="32"/>
      <c r="C144" s="33"/>
      <c r="D144" s="34"/>
      <c r="E144" s="33"/>
    </row>
    <row r="145">
      <c r="B145" s="32"/>
      <c r="C145" s="33"/>
      <c r="D145" s="34"/>
      <c r="E145" s="33"/>
    </row>
    <row r="146">
      <c r="B146" s="32"/>
      <c r="C146" s="33"/>
      <c r="D146" s="34"/>
      <c r="E146" s="33"/>
    </row>
    <row r="147">
      <c r="B147" s="32"/>
      <c r="C147" s="33"/>
      <c r="D147" s="34"/>
      <c r="E147" s="33"/>
    </row>
    <row r="148">
      <c r="B148" s="32"/>
      <c r="C148" s="33"/>
      <c r="D148" s="34"/>
      <c r="E148" s="33"/>
    </row>
    <row r="149">
      <c r="B149" s="32"/>
      <c r="C149" s="33"/>
      <c r="D149" s="34"/>
      <c r="E149" s="33"/>
    </row>
    <row r="150">
      <c r="B150" s="32"/>
      <c r="C150" s="33"/>
      <c r="D150" s="34"/>
      <c r="E150" s="33"/>
    </row>
    <row r="151">
      <c r="B151" s="32"/>
      <c r="C151" s="33"/>
      <c r="D151" s="34"/>
      <c r="E151" s="33"/>
    </row>
    <row r="152">
      <c r="B152" s="32"/>
      <c r="C152" s="33"/>
      <c r="D152" s="34"/>
      <c r="E152" s="33"/>
    </row>
    <row r="153">
      <c r="B153" s="32"/>
      <c r="C153" s="33"/>
      <c r="D153" s="34"/>
      <c r="E153" s="33"/>
    </row>
    <row r="154">
      <c r="B154" s="32"/>
      <c r="C154" s="33"/>
      <c r="D154" s="34"/>
      <c r="E154" s="33"/>
    </row>
    <row r="155">
      <c r="B155" s="32"/>
      <c r="C155" s="33"/>
      <c r="D155" s="34"/>
      <c r="E155" s="33"/>
    </row>
    <row r="156">
      <c r="B156" s="32"/>
      <c r="C156" s="33"/>
      <c r="D156" s="34"/>
      <c r="E156" s="33"/>
    </row>
    <row r="157">
      <c r="B157" s="32"/>
      <c r="C157" s="33"/>
      <c r="D157" s="34"/>
      <c r="E157" s="33"/>
    </row>
    <row r="158">
      <c r="B158" s="32"/>
      <c r="C158" s="33"/>
      <c r="D158" s="34"/>
      <c r="E158" s="33"/>
    </row>
    <row r="159">
      <c r="B159" s="32"/>
      <c r="C159" s="33"/>
      <c r="D159" s="34"/>
      <c r="E159" s="33"/>
    </row>
    <row r="160">
      <c r="B160" s="32"/>
      <c r="C160" s="33"/>
      <c r="D160" s="34"/>
      <c r="E160" s="33"/>
    </row>
    <row r="161">
      <c r="B161" s="32"/>
      <c r="C161" s="33"/>
      <c r="D161" s="34"/>
      <c r="E161" s="33"/>
    </row>
    <row r="162">
      <c r="B162" s="32"/>
      <c r="C162" s="33"/>
      <c r="D162" s="34"/>
      <c r="E162" s="33"/>
    </row>
    <row r="163">
      <c r="B163" s="32"/>
      <c r="C163" s="33"/>
      <c r="D163" s="34"/>
      <c r="E163" s="33"/>
    </row>
    <row r="164">
      <c r="B164" s="32"/>
      <c r="C164" s="33"/>
      <c r="D164" s="34"/>
      <c r="E164" s="33"/>
    </row>
    <row r="165">
      <c r="B165" s="32"/>
      <c r="C165" s="33"/>
      <c r="D165" s="34"/>
      <c r="E165" s="33"/>
    </row>
    <row r="166">
      <c r="B166" s="32"/>
      <c r="C166" s="33"/>
      <c r="D166" s="34"/>
      <c r="E166" s="33"/>
    </row>
    <row r="167">
      <c r="B167" s="32"/>
      <c r="C167" s="33"/>
      <c r="D167" s="34"/>
      <c r="E167" s="33"/>
    </row>
    <row r="168">
      <c r="B168" s="32"/>
      <c r="C168" s="33"/>
      <c r="D168" s="34"/>
      <c r="E168" s="33"/>
    </row>
    <row r="169">
      <c r="B169" s="32"/>
      <c r="C169" s="33"/>
      <c r="D169" s="34"/>
      <c r="E169" s="33"/>
    </row>
    <row r="170">
      <c r="B170" s="32"/>
      <c r="C170" s="33"/>
      <c r="D170" s="34"/>
      <c r="E170" s="33"/>
    </row>
    <row r="171">
      <c r="B171" s="32"/>
      <c r="C171" s="33"/>
      <c r="D171" s="34"/>
      <c r="E171" s="33"/>
    </row>
    <row r="172">
      <c r="B172" s="32"/>
      <c r="C172" s="33"/>
      <c r="D172" s="34"/>
      <c r="E172" s="33"/>
    </row>
    <row r="173">
      <c r="B173" s="32"/>
      <c r="C173" s="33"/>
      <c r="D173" s="34"/>
      <c r="E173" s="33"/>
    </row>
    <row r="174">
      <c r="B174" s="32"/>
      <c r="C174" s="33"/>
      <c r="D174" s="34"/>
      <c r="E174" s="33"/>
    </row>
    <row r="175">
      <c r="B175" s="32"/>
      <c r="C175" s="33"/>
      <c r="D175" s="34"/>
      <c r="E175" s="33"/>
    </row>
    <row r="176">
      <c r="B176" s="32"/>
      <c r="C176" s="33"/>
      <c r="D176" s="34"/>
      <c r="E176" s="33"/>
    </row>
    <row r="177">
      <c r="B177" s="32"/>
      <c r="C177" s="33"/>
      <c r="D177" s="34"/>
      <c r="E177" s="33"/>
    </row>
    <row r="178">
      <c r="B178" s="32"/>
      <c r="C178" s="33"/>
      <c r="D178" s="34"/>
      <c r="E178" s="33"/>
    </row>
    <row r="179">
      <c r="B179" s="32"/>
      <c r="C179" s="33"/>
      <c r="D179" s="34"/>
      <c r="E179" s="33"/>
    </row>
    <row r="180">
      <c r="B180" s="32"/>
      <c r="C180" s="33"/>
      <c r="D180" s="34"/>
      <c r="E180" s="33"/>
    </row>
    <row r="181">
      <c r="B181" s="32"/>
      <c r="C181" s="33"/>
      <c r="D181" s="34"/>
      <c r="E181" s="33"/>
    </row>
    <row r="182">
      <c r="B182" s="32"/>
      <c r="C182" s="33"/>
      <c r="D182" s="34"/>
      <c r="E182" s="33"/>
    </row>
    <row r="183">
      <c r="B183" s="32"/>
      <c r="C183" s="33"/>
      <c r="D183" s="34"/>
      <c r="E183" s="33"/>
    </row>
    <row r="184">
      <c r="B184" s="32"/>
      <c r="C184" s="33"/>
      <c r="D184" s="34"/>
      <c r="E184" s="33"/>
    </row>
    <row r="185">
      <c r="B185" s="32"/>
      <c r="C185" s="33"/>
      <c r="D185" s="34"/>
      <c r="E185" s="33"/>
    </row>
    <row r="186">
      <c r="B186" s="32"/>
      <c r="C186" s="33"/>
      <c r="D186" s="34"/>
      <c r="E186" s="33"/>
    </row>
    <row r="187">
      <c r="B187" s="32"/>
      <c r="C187" s="33"/>
      <c r="D187" s="34"/>
      <c r="E187" s="33"/>
    </row>
    <row r="188">
      <c r="B188" s="32"/>
      <c r="C188" s="33"/>
      <c r="D188" s="34"/>
      <c r="E188" s="33"/>
    </row>
    <row r="189">
      <c r="B189" s="32"/>
      <c r="C189" s="33"/>
      <c r="D189" s="34"/>
      <c r="E189" s="33"/>
    </row>
    <row r="190">
      <c r="B190" s="32"/>
      <c r="C190" s="33"/>
      <c r="D190" s="34"/>
      <c r="E190" s="33"/>
    </row>
    <row r="191">
      <c r="B191" s="32"/>
      <c r="C191" s="33"/>
      <c r="D191" s="34"/>
      <c r="E191" s="33"/>
    </row>
    <row r="192">
      <c r="B192" s="32"/>
      <c r="C192" s="33"/>
      <c r="D192" s="34"/>
      <c r="E192" s="33"/>
    </row>
    <row r="193">
      <c r="B193" s="32"/>
      <c r="C193" s="33"/>
      <c r="D193" s="34"/>
      <c r="E193" s="33"/>
    </row>
    <row r="194">
      <c r="B194" s="32"/>
      <c r="C194" s="33"/>
      <c r="D194" s="34"/>
      <c r="E194" s="33"/>
    </row>
    <row r="195">
      <c r="B195" s="32"/>
      <c r="C195" s="33"/>
      <c r="D195" s="34"/>
      <c r="E195" s="33"/>
    </row>
    <row r="196">
      <c r="B196" s="32"/>
      <c r="C196" s="33"/>
      <c r="D196" s="34"/>
      <c r="E196" s="33"/>
    </row>
    <row r="197">
      <c r="B197" s="32"/>
      <c r="C197" s="33"/>
      <c r="D197" s="34"/>
      <c r="E197" s="33"/>
    </row>
    <row r="198">
      <c r="B198" s="32"/>
      <c r="C198" s="33"/>
      <c r="D198" s="34"/>
      <c r="E198" s="33"/>
    </row>
    <row r="199">
      <c r="B199" s="32"/>
      <c r="C199" s="33"/>
      <c r="D199" s="34"/>
      <c r="E199" s="33"/>
    </row>
    <row r="200">
      <c r="B200" s="32"/>
      <c r="C200" s="33"/>
      <c r="D200" s="34"/>
      <c r="E200" s="33"/>
    </row>
    <row r="201">
      <c r="B201" s="32"/>
      <c r="C201" s="33"/>
      <c r="D201" s="34"/>
      <c r="E201" s="33"/>
    </row>
    <row r="202">
      <c r="B202" s="32"/>
      <c r="C202" s="33"/>
      <c r="D202" s="34"/>
      <c r="E202" s="33"/>
    </row>
    <row r="203">
      <c r="B203" s="32"/>
      <c r="C203" s="33"/>
      <c r="D203" s="34"/>
      <c r="E203" s="33"/>
    </row>
    <row r="204">
      <c r="B204" s="32"/>
      <c r="C204" s="33"/>
      <c r="D204" s="34"/>
      <c r="E204" s="33"/>
    </row>
    <row r="205">
      <c r="B205" s="32"/>
      <c r="C205" s="33"/>
      <c r="D205" s="34"/>
      <c r="E205" s="33"/>
    </row>
    <row r="206">
      <c r="B206" s="32"/>
      <c r="C206" s="33"/>
      <c r="D206" s="34"/>
      <c r="E206" s="33"/>
    </row>
    <row r="207">
      <c r="B207" s="32"/>
      <c r="C207" s="33"/>
      <c r="D207" s="34"/>
      <c r="E207" s="33"/>
    </row>
    <row r="208">
      <c r="B208" s="32"/>
      <c r="C208" s="33"/>
      <c r="D208" s="34"/>
      <c r="E208" s="33"/>
    </row>
    <row r="209">
      <c r="B209" s="32"/>
      <c r="C209" s="33"/>
      <c r="D209" s="34"/>
      <c r="E209" s="33"/>
    </row>
    <row r="210">
      <c r="B210" s="32"/>
      <c r="C210" s="33"/>
      <c r="D210" s="34"/>
      <c r="E210" s="33"/>
    </row>
    <row r="211">
      <c r="B211" s="32"/>
      <c r="C211" s="33"/>
      <c r="D211" s="34"/>
      <c r="E211" s="33"/>
    </row>
    <row r="212">
      <c r="B212" s="32"/>
      <c r="C212" s="33"/>
      <c r="D212" s="34"/>
      <c r="E212" s="33"/>
    </row>
    <row r="213">
      <c r="B213" s="32"/>
      <c r="C213" s="33"/>
      <c r="D213" s="34"/>
      <c r="E213" s="33"/>
    </row>
    <row r="214">
      <c r="B214" s="32"/>
      <c r="C214" s="33"/>
      <c r="D214" s="34"/>
      <c r="E214" s="33"/>
    </row>
    <row r="215">
      <c r="B215" s="32"/>
      <c r="C215" s="33"/>
      <c r="D215" s="34"/>
      <c r="E215" s="33"/>
    </row>
    <row r="216">
      <c r="B216" s="32"/>
      <c r="C216" s="33"/>
      <c r="D216" s="34"/>
      <c r="E216" s="33"/>
    </row>
    <row r="217">
      <c r="B217" s="32"/>
      <c r="C217" s="33"/>
      <c r="D217" s="34"/>
      <c r="E217" s="33"/>
    </row>
    <row r="218">
      <c r="B218" s="32"/>
      <c r="C218" s="33"/>
      <c r="D218" s="34"/>
      <c r="E218" s="33"/>
    </row>
    <row r="219">
      <c r="B219" s="32"/>
      <c r="C219" s="33"/>
      <c r="D219" s="34"/>
      <c r="E219" s="33"/>
    </row>
    <row r="220">
      <c r="B220" s="32"/>
      <c r="C220" s="33"/>
      <c r="D220" s="34"/>
      <c r="E220" s="33"/>
    </row>
    <row r="221">
      <c r="B221" s="32"/>
      <c r="C221" s="33"/>
      <c r="D221" s="34"/>
      <c r="E221" s="33"/>
    </row>
    <row r="222">
      <c r="B222" s="32"/>
      <c r="C222" s="33"/>
      <c r="D222" s="34"/>
      <c r="E222" s="33"/>
    </row>
    <row r="223">
      <c r="B223" s="32"/>
      <c r="C223" s="33"/>
      <c r="D223" s="34"/>
      <c r="E223" s="33"/>
    </row>
    <row r="224">
      <c r="B224" s="32"/>
      <c r="C224" s="33"/>
      <c r="D224" s="34"/>
      <c r="E224" s="33"/>
    </row>
    <row r="225">
      <c r="B225" s="32"/>
      <c r="C225" s="33"/>
      <c r="D225" s="34"/>
      <c r="E225" s="33"/>
    </row>
    <row r="226">
      <c r="B226" s="32"/>
      <c r="C226" s="33"/>
      <c r="D226" s="34"/>
      <c r="E226" s="33"/>
    </row>
    <row r="227">
      <c r="B227" s="32"/>
      <c r="C227" s="33"/>
      <c r="D227" s="34"/>
      <c r="E227" s="33"/>
    </row>
    <row r="228">
      <c r="B228" s="32"/>
      <c r="C228" s="33"/>
      <c r="D228" s="34"/>
      <c r="E228" s="33"/>
    </row>
    <row r="229">
      <c r="B229" s="32"/>
      <c r="C229" s="33"/>
      <c r="D229" s="34"/>
      <c r="E229" s="33"/>
    </row>
    <row r="230">
      <c r="B230" s="32"/>
      <c r="C230" s="33"/>
      <c r="D230" s="34"/>
      <c r="E230" s="33"/>
    </row>
    <row r="231">
      <c r="B231" s="32"/>
      <c r="C231" s="33"/>
      <c r="D231" s="34"/>
      <c r="E231" s="33"/>
    </row>
    <row r="232">
      <c r="B232" s="32"/>
      <c r="C232" s="33"/>
      <c r="D232" s="34"/>
      <c r="E232" s="33"/>
    </row>
    <row r="233">
      <c r="B233" s="32"/>
      <c r="C233" s="33"/>
      <c r="D233" s="34"/>
      <c r="E233" s="33"/>
    </row>
    <row r="234">
      <c r="B234" s="32"/>
      <c r="C234" s="33"/>
      <c r="D234" s="34"/>
      <c r="E234" s="33"/>
    </row>
    <row r="235">
      <c r="B235" s="32"/>
      <c r="C235" s="33"/>
      <c r="D235" s="34"/>
      <c r="E235" s="33"/>
    </row>
    <row r="236">
      <c r="B236" s="32"/>
      <c r="C236" s="33"/>
      <c r="D236" s="34"/>
      <c r="E236" s="33"/>
    </row>
    <row r="237">
      <c r="B237" s="32"/>
      <c r="C237" s="33"/>
      <c r="D237" s="34"/>
      <c r="E237" s="33"/>
    </row>
    <row r="238">
      <c r="B238" s="32"/>
      <c r="C238" s="33"/>
      <c r="D238" s="34"/>
      <c r="E238" s="33"/>
    </row>
    <row r="239">
      <c r="B239" s="32"/>
      <c r="C239" s="33"/>
      <c r="D239" s="34"/>
      <c r="E239" s="33"/>
    </row>
    <row r="240">
      <c r="B240" s="32"/>
      <c r="C240" s="33"/>
      <c r="D240" s="34"/>
      <c r="E240" s="33"/>
    </row>
    <row r="241">
      <c r="B241" s="32"/>
      <c r="C241" s="33"/>
      <c r="D241" s="34"/>
      <c r="E241" s="33"/>
    </row>
    <row r="242">
      <c r="B242" s="32"/>
      <c r="C242" s="33"/>
      <c r="D242" s="34"/>
      <c r="E242" s="33"/>
    </row>
    <row r="243">
      <c r="B243" s="32"/>
      <c r="C243" s="33"/>
      <c r="D243" s="34"/>
      <c r="E243" s="33"/>
    </row>
    <row r="244">
      <c r="B244" s="32"/>
      <c r="C244" s="33"/>
      <c r="D244" s="34"/>
      <c r="E244" s="33"/>
    </row>
    <row r="245">
      <c r="B245" s="32"/>
      <c r="C245" s="33"/>
      <c r="D245" s="34"/>
      <c r="E245" s="33"/>
    </row>
    <row r="246">
      <c r="B246" s="32"/>
      <c r="C246" s="33"/>
      <c r="D246" s="34"/>
      <c r="E246" s="33"/>
    </row>
    <row r="247">
      <c r="B247" s="32"/>
      <c r="C247" s="33"/>
      <c r="D247" s="34"/>
      <c r="E247" s="33"/>
    </row>
    <row r="248">
      <c r="B248" s="32"/>
      <c r="C248" s="33"/>
      <c r="D248" s="34"/>
      <c r="E248" s="33"/>
    </row>
    <row r="249">
      <c r="B249" s="32"/>
      <c r="C249" s="33"/>
      <c r="D249" s="34"/>
      <c r="E249" s="33"/>
    </row>
    <row r="250">
      <c r="B250" s="32"/>
      <c r="C250" s="33"/>
      <c r="D250" s="34"/>
      <c r="E250" s="33"/>
    </row>
    <row r="251">
      <c r="B251" s="32"/>
      <c r="C251" s="33"/>
      <c r="D251" s="34"/>
      <c r="E251" s="33"/>
    </row>
    <row r="252">
      <c r="B252" s="32"/>
      <c r="C252" s="33"/>
      <c r="D252" s="34"/>
      <c r="E252" s="33"/>
    </row>
    <row r="253">
      <c r="B253" s="32"/>
      <c r="C253" s="33"/>
      <c r="D253" s="34"/>
      <c r="E253" s="33"/>
    </row>
    <row r="254">
      <c r="B254" s="32"/>
      <c r="C254" s="33"/>
      <c r="D254" s="34"/>
      <c r="E254" s="33"/>
    </row>
    <row r="255">
      <c r="B255" s="32"/>
      <c r="C255" s="33"/>
      <c r="D255" s="34"/>
      <c r="E255" s="33"/>
    </row>
    <row r="256">
      <c r="B256" s="32"/>
      <c r="C256" s="33"/>
      <c r="D256" s="34"/>
      <c r="E256" s="33"/>
    </row>
    <row r="257">
      <c r="B257" s="32"/>
      <c r="C257" s="33"/>
      <c r="D257" s="34"/>
      <c r="E257" s="33"/>
    </row>
    <row r="258">
      <c r="B258" s="32"/>
      <c r="C258" s="33"/>
      <c r="D258" s="34"/>
      <c r="E258" s="33"/>
    </row>
    <row r="259">
      <c r="B259" s="32"/>
      <c r="C259" s="33"/>
      <c r="D259" s="34"/>
      <c r="E259" s="33"/>
    </row>
    <row r="260">
      <c r="B260" s="32"/>
      <c r="C260" s="33"/>
      <c r="D260" s="34"/>
      <c r="E260" s="33"/>
    </row>
    <row r="261">
      <c r="B261" s="32"/>
      <c r="C261" s="33"/>
      <c r="D261" s="34"/>
      <c r="E261" s="33"/>
    </row>
    <row r="262">
      <c r="B262" s="32"/>
      <c r="C262" s="33"/>
      <c r="D262" s="34"/>
      <c r="E262" s="33"/>
    </row>
    <row r="263">
      <c r="B263" s="32"/>
      <c r="C263" s="33"/>
      <c r="D263" s="34"/>
      <c r="E263" s="33"/>
    </row>
    <row r="264">
      <c r="B264" s="32"/>
      <c r="C264" s="33"/>
      <c r="D264" s="34"/>
      <c r="E264" s="33"/>
    </row>
    <row r="265">
      <c r="B265" s="32"/>
      <c r="C265" s="33"/>
      <c r="D265" s="34"/>
      <c r="E265" s="33"/>
    </row>
    <row r="266">
      <c r="B266" s="32"/>
      <c r="C266" s="33"/>
      <c r="D266" s="34"/>
      <c r="E266" s="33"/>
    </row>
    <row r="267">
      <c r="B267" s="32"/>
      <c r="C267" s="33"/>
      <c r="D267" s="34"/>
      <c r="E267" s="33"/>
    </row>
    <row r="268">
      <c r="B268" s="32"/>
      <c r="C268" s="33"/>
      <c r="D268" s="34"/>
      <c r="E268" s="33"/>
    </row>
    <row r="269">
      <c r="B269" s="32"/>
      <c r="C269" s="33"/>
      <c r="D269" s="34"/>
      <c r="E269" s="33"/>
    </row>
    <row r="270">
      <c r="B270" s="32"/>
      <c r="C270" s="33"/>
      <c r="D270" s="34"/>
      <c r="E270" s="33"/>
    </row>
    <row r="271">
      <c r="B271" s="32"/>
      <c r="C271" s="33"/>
      <c r="D271" s="34"/>
      <c r="E271" s="33"/>
    </row>
    <row r="272">
      <c r="B272" s="32"/>
      <c r="C272" s="33"/>
      <c r="D272" s="34"/>
      <c r="E272" s="33"/>
    </row>
    <row r="273">
      <c r="B273" s="32"/>
      <c r="C273" s="33"/>
      <c r="D273" s="34"/>
      <c r="E273" s="33"/>
    </row>
    <row r="274">
      <c r="B274" s="32"/>
      <c r="C274" s="33"/>
      <c r="D274" s="34"/>
      <c r="E274" s="33"/>
    </row>
    <row r="275">
      <c r="B275" s="32"/>
      <c r="C275" s="33"/>
      <c r="D275" s="34"/>
      <c r="E275" s="33"/>
    </row>
    <row r="276">
      <c r="B276" s="32"/>
      <c r="C276" s="33"/>
      <c r="D276" s="34"/>
      <c r="E276" s="33"/>
    </row>
    <row r="277">
      <c r="B277" s="32"/>
      <c r="C277" s="33"/>
      <c r="D277" s="34"/>
      <c r="E277" s="33"/>
    </row>
    <row r="278">
      <c r="B278" s="32"/>
      <c r="C278" s="33"/>
      <c r="D278" s="34"/>
      <c r="E278" s="33"/>
    </row>
    <row r="279">
      <c r="B279" s="32"/>
      <c r="C279" s="33"/>
      <c r="D279" s="34"/>
      <c r="E279" s="33"/>
    </row>
    <row r="280">
      <c r="B280" s="32"/>
      <c r="C280" s="33"/>
      <c r="D280" s="34"/>
      <c r="E280" s="33"/>
    </row>
    <row r="281">
      <c r="B281" s="32"/>
      <c r="C281" s="33"/>
      <c r="D281" s="34"/>
      <c r="E281" s="33"/>
    </row>
    <row r="282">
      <c r="B282" s="32"/>
      <c r="C282" s="33"/>
      <c r="D282" s="34"/>
      <c r="E282" s="33"/>
    </row>
    <row r="283">
      <c r="B283" s="32"/>
      <c r="C283" s="33"/>
      <c r="D283" s="34"/>
      <c r="E283" s="33"/>
    </row>
    <row r="284">
      <c r="B284" s="32"/>
      <c r="C284" s="33"/>
      <c r="D284" s="34"/>
      <c r="E284" s="33"/>
    </row>
    <row r="285">
      <c r="B285" s="32"/>
      <c r="C285" s="33"/>
      <c r="D285" s="34"/>
      <c r="E285" s="33"/>
    </row>
    <row r="286">
      <c r="B286" s="32"/>
      <c r="C286" s="33"/>
      <c r="D286" s="34"/>
      <c r="E286" s="33"/>
    </row>
    <row r="287">
      <c r="B287" s="32"/>
      <c r="C287" s="33"/>
      <c r="D287" s="34"/>
      <c r="E287" s="33"/>
    </row>
    <row r="288">
      <c r="B288" s="32"/>
      <c r="C288" s="33"/>
      <c r="D288" s="34"/>
      <c r="E288" s="33"/>
    </row>
    <row r="289">
      <c r="B289" s="32"/>
      <c r="C289" s="33"/>
      <c r="D289" s="34"/>
      <c r="E289" s="33"/>
    </row>
    <row r="290">
      <c r="B290" s="32"/>
      <c r="C290" s="33"/>
      <c r="D290" s="34"/>
      <c r="E290" s="33"/>
    </row>
    <row r="291">
      <c r="B291" s="32"/>
      <c r="C291" s="33"/>
      <c r="D291" s="34"/>
      <c r="E291" s="33"/>
    </row>
    <row r="292">
      <c r="B292" s="32"/>
      <c r="C292" s="33"/>
      <c r="D292" s="34"/>
      <c r="E292" s="33"/>
    </row>
    <row r="293">
      <c r="B293" s="32"/>
      <c r="C293" s="33"/>
      <c r="D293" s="34"/>
      <c r="E293" s="33"/>
    </row>
    <row r="294">
      <c r="B294" s="32"/>
      <c r="C294" s="33"/>
      <c r="D294" s="34"/>
      <c r="E294" s="33"/>
    </row>
    <row r="295">
      <c r="B295" s="32"/>
      <c r="C295" s="33"/>
      <c r="D295" s="34"/>
      <c r="E295" s="33"/>
    </row>
    <row r="296">
      <c r="B296" s="32"/>
      <c r="C296" s="33"/>
      <c r="D296" s="34"/>
      <c r="E296" s="33"/>
    </row>
    <row r="297">
      <c r="B297" s="32"/>
      <c r="C297" s="33"/>
      <c r="D297" s="34"/>
      <c r="E297" s="33"/>
    </row>
    <row r="298">
      <c r="B298" s="32"/>
      <c r="C298" s="33"/>
      <c r="D298" s="34"/>
      <c r="E298" s="33"/>
    </row>
    <row r="299">
      <c r="B299" s="32"/>
      <c r="C299" s="33"/>
      <c r="D299" s="34"/>
      <c r="E299" s="33"/>
    </row>
    <row r="300">
      <c r="B300" s="32"/>
      <c r="C300" s="33"/>
      <c r="D300" s="34"/>
      <c r="E300" s="33"/>
    </row>
    <row r="301">
      <c r="B301" s="32"/>
      <c r="C301" s="33"/>
      <c r="D301" s="34"/>
      <c r="E301" s="33"/>
    </row>
    <row r="302">
      <c r="B302" s="32"/>
      <c r="C302" s="33"/>
      <c r="D302" s="34"/>
      <c r="E302" s="33"/>
    </row>
    <row r="303">
      <c r="B303" s="32"/>
      <c r="C303" s="33"/>
      <c r="D303" s="34"/>
      <c r="E303" s="33"/>
    </row>
    <row r="304">
      <c r="B304" s="32"/>
      <c r="C304" s="33"/>
      <c r="D304" s="34"/>
      <c r="E304" s="33"/>
    </row>
    <row r="305">
      <c r="B305" s="32"/>
      <c r="C305" s="33"/>
      <c r="D305" s="34"/>
      <c r="E305" s="33"/>
    </row>
    <row r="306">
      <c r="B306" s="32"/>
      <c r="C306" s="33"/>
      <c r="D306" s="34"/>
      <c r="E306" s="33"/>
    </row>
    <row r="307">
      <c r="B307" s="32"/>
      <c r="C307" s="33"/>
      <c r="D307" s="34"/>
      <c r="E307" s="33"/>
    </row>
    <row r="308">
      <c r="B308" s="32"/>
      <c r="C308" s="33"/>
      <c r="D308" s="34"/>
      <c r="E308" s="33"/>
    </row>
    <row r="309">
      <c r="B309" s="32"/>
      <c r="C309" s="33"/>
      <c r="D309" s="34"/>
      <c r="E309" s="33"/>
    </row>
    <row r="310">
      <c r="B310" s="32"/>
      <c r="C310" s="33"/>
      <c r="D310" s="34"/>
      <c r="E310" s="33"/>
    </row>
    <row r="311">
      <c r="B311" s="32"/>
      <c r="C311" s="33"/>
      <c r="D311" s="34"/>
      <c r="E311" s="33"/>
    </row>
    <row r="312">
      <c r="B312" s="32"/>
      <c r="C312" s="33"/>
      <c r="D312" s="34"/>
      <c r="E312" s="33"/>
    </row>
    <row r="313">
      <c r="B313" s="32"/>
      <c r="C313" s="33"/>
      <c r="D313" s="34"/>
      <c r="E313" s="33"/>
    </row>
    <row r="314">
      <c r="B314" s="32"/>
      <c r="C314" s="33"/>
      <c r="D314" s="34"/>
      <c r="E314" s="33"/>
    </row>
    <row r="315">
      <c r="B315" s="32"/>
      <c r="C315" s="33"/>
      <c r="D315" s="34"/>
      <c r="E315" s="33"/>
    </row>
    <row r="316">
      <c r="B316" s="32"/>
      <c r="C316" s="33"/>
      <c r="D316" s="34"/>
      <c r="E316" s="33"/>
    </row>
    <row r="317">
      <c r="B317" s="32"/>
      <c r="C317" s="33"/>
      <c r="D317" s="34"/>
      <c r="E317" s="33"/>
    </row>
    <row r="318">
      <c r="B318" s="32"/>
      <c r="C318" s="33"/>
      <c r="D318" s="34"/>
      <c r="E318" s="33"/>
    </row>
    <row r="319">
      <c r="B319" s="32"/>
      <c r="C319" s="33"/>
      <c r="D319" s="34"/>
      <c r="E319" s="33"/>
    </row>
    <row r="320">
      <c r="B320" s="32"/>
      <c r="C320" s="33"/>
      <c r="D320" s="34"/>
      <c r="E320" s="33"/>
    </row>
    <row r="321">
      <c r="B321" s="32"/>
      <c r="C321" s="33"/>
      <c r="D321" s="34"/>
      <c r="E321" s="33"/>
    </row>
    <row r="322">
      <c r="B322" s="32"/>
      <c r="C322" s="33"/>
      <c r="D322" s="34"/>
      <c r="E322" s="33"/>
    </row>
    <row r="323">
      <c r="B323" s="32"/>
      <c r="C323" s="33"/>
      <c r="D323" s="34"/>
      <c r="E323" s="33"/>
    </row>
    <row r="324">
      <c r="B324" s="32"/>
      <c r="C324" s="33"/>
      <c r="D324" s="34"/>
      <c r="E324" s="33"/>
    </row>
    <row r="325">
      <c r="B325" s="32"/>
      <c r="C325" s="33"/>
      <c r="D325" s="34"/>
      <c r="E325" s="33"/>
    </row>
    <row r="326">
      <c r="B326" s="32"/>
      <c r="C326" s="33"/>
      <c r="D326" s="34"/>
      <c r="E326" s="33"/>
    </row>
    <row r="327">
      <c r="B327" s="32"/>
      <c r="C327" s="33"/>
      <c r="D327" s="34"/>
      <c r="E327" s="33"/>
    </row>
    <row r="328">
      <c r="B328" s="32"/>
      <c r="C328" s="33"/>
      <c r="D328" s="34"/>
      <c r="E328" s="33"/>
    </row>
    <row r="329">
      <c r="B329" s="32"/>
      <c r="C329" s="33"/>
      <c r="D329" s="34"/>
      <c r="E329" s="33"/>
    </row>
    <row r="330">
      <c r="B330" s="32"/>
      <c r="C330" s="33"/>
      <c r="D330" s="34"/>
      <c r="E330" s="33"/>
    </row>
    <row r="331">
      <c r="B331" s="32"/>
      <c r="C331" s="33"/>
      <c r="D331" s="34"/>
      <c r="E331" s="33"/>
    </row>
    <row r="332">
      <c r="B332" s="32"/>
      <c r="C332" s="33"/>
      <c r="D332" s="34"/>
      <c r="E332" s="33"/>
    </row>
    <row r="333">
      <c r="B333" s="32"/>
      <c r="C333" s="33"/>
      <c r="D333" s="34"/>
      <c r="E333" s="33"/>
    </row>
    <row r="334">
      <c r="B334" s="32"/>
      <c r="C334" s="33"/>
      <c r="D334" s="34"/>
      <c r="E334" s="33"/>
    </row>
    <row r="335">
      <c r="B335" s="32"/>
      <c r="C335" s="33"/>
      <c r="D335" s="34"/>
      <c r="E335" s="33"/>
    </row>
    <row r="336">
      <c r="B336" s="32"/>
      <c r="C336" s="33"/>
      <c r="D336" s="34"/>
      <c r="E336" s="33"/>
    </row>
    <row r="337">
      <c r="B337" s="32"/>
      <c r="C337" s="33"/>
      <c r="D337" s="34"/>
      <c r="E337" s="33"/>
    </row>
    <row r="338">
      <c r="B338" s="32"/>
      <c r="C338" s="33"/>
      <c r="D338" s="34"/>
      <c r="E338" s="33"/>
    </row>
    <row r="339">
      <c r="B339" s="32"/>
      <c r="C339" s="33"/>
      <c r="D339" s="34"/>
      <c r="E339" s="33"/>
    </row>
    <row r="340">
      <c r="B340" s="32"/>
      <c r="C340" s="33"/>
      <c r="D340" s="34"/>
      <c r="E340" s="33"/>
    </row>
    <row r="341">
      <c r="B341" s="32"/>
      <c r="C341" s="33"/>
      <c r="D341" s="34"/>
      <c r="E341" s="33"/>
    </row>
    <row r="342">
      <c r="B342" s="32"/>
      <c r="C342" s="33"/>
      <c r="D342" s="34"/>
      <c r="E342" s="33"/>
    </row>
    <row r="343">
      <c r="B343" s="32"/>
      <c r="C343" s="33"/>
      <c r="D343" s="34"/>
      <c r="E343" s="33"/>
    </row>
    <row r="344">
      <c r="B344" s="32"/>
      <c r="C344" s="33"/>
      <c r="D344" s="34"/>
      <c r="E344" s="33"/>
    </row>
    <row r="345">
      <c r="B345" s="32"/>
      <c r="C345" s="33"/>
      <c r="D345" s="34"/>
      <c r="E345" s="33"/>
    </row>
    <row r="346">
      <c r="B346" s="32"/>
      <c r="C346" s="33"/>
      <c r="D346" s="34"/>
      <c r="E346" s="33"/>
    </row>
    <row r="347">
      <c r="B347" s="32"/>
      <c r="C347" s="33"/>
      <c r="D347" s="34"/>
      <c r="E347" s="33"/>
    </row>
    <row r="348">
      <c r="B348" s="32"/>
      <c r="C348" s="33"/>
      <c r="D348" s="34"/>
      <c r="E348" s="33"/>
    </row>
    <row r="349">
      <c r="B349" s="32"/>
      <c r="C349" s="33"/>
      <c r="D349" s="34"/>
      <c r="E349" s="33"/>
    </row>
    <row r="350">
      <c r="B350" s="32"/>
      <c r="C350" s="33"/>
      <c r="D350" s="34"/>
      <c r="E350" s="33"/>
    </row>
    <row r="351">
      <c r="B351" s="32"/>
      <c r="C351" s="33"/>
      <c r="D351" s="34"/>
      <c r="E351" s="33"/>
    </row>
    <row r="352">
      <c r="B352" s="32"/>
      <c r="C352" s="33"/>
      <c r="D352" s="34"/>
      <c r="E352" s="33"/>
    </row>
    <row r="353">
      <c r="B353" s="32"/>
      <c r="C353" s="33"/>
      <c r="D353" s="34"/>
      <c r="E353" s="33"/>
    </row>
    <row r="354">
      <c r="B354" s="32"/>
      <c r="C354" s="33"/>
      <c r="D354" s="34"/>
      <c r="E354" s="33"/>
    </row>
    <row r="355">
      <c r="B355" s="32"/>
      <c r="C355" s="33"/>
      <c r="D355" s="34"/>
      <c r="E355" s="33"/>
    </row>
    <row r="356">
      <c r="B356" s="32"/>
      <c r="C356" s="33"/>
      <c r="D356" s="34"/>
      <c r="E356" s="33"/>
    </row>
    <row r="357">
      <c r="B357" s="32"/>
      <c r="C357" s="33"/>
      <c r="D357" s="34"/>
      <c r="E357" s="33"/>
    </row>
    <row r="358">
      <c r="B358" s="32"/>
      <c r="C358" s="33"/>
      <c r="D358" s="34"/>
      <c r="E358" s="33"/>
    </row>
    <row r="359">
      <c r="B359" s="32"/>
      <c r="C359" s="33"/>
      <c r="D359" s="34"/>
      <c r="E359" s="33"/>
    </row>
    <row r="360">
      <c r="B360" s="32"/>
      <c r="C360" s="33"/>
      <c r="D360" s="34"/>
      <c r="E360" s="33"/>
    </row>
    <row r="361">
      <c r="B361" s="32"/>
      <c r="C361" s="33"/>
      <c r="D361" s="34"/>
      <c r="E361" s="33"/>
    </row>
    <row r="362">
      <c r="B362" s="32"/>
      <c r="C362" s="33"/>
      <c r="D362" s="34"/>
      <c r="E362" s="33"/>
    </row>
    <row r="363">
      <c r="B363" s="32"/>
      <c r="C363" s="33"/>
      <c r="D363" s="34"/>
      <c r="E363" s="33"/>
    </row>
    <row r="364">
      <c r="B364" s="32"/>
      <c r="C364" s="33"/>
      <c r="D364" s="34"/>
      <c r="E364" s="33"/>
    </row>
    <row r="365">
      <c r="B365" s="32"/>
      <c r="C365" s="33"/>
      <c r="D365" s="34"/>
      <c r="E365" s="33"/>
    </row>
    <row r="366">
      <c r="B366" s="32"/>
      <c r="C366" s="33"/>
      <c r="D366" s="34"/>
      <c r="E366" s="33"/>
    </row>
    <row r="367">
      <c r="B367" s="32"/>
      <c r="C367" s="33"/>
      <c r="D367" s="34"/>
      <c r="E367" s="33"/>
    </row>
    <row r="368">
      <c r="B368" s="32"/>
      <c r="C368" s="33"/>
      <c r="D368" s="34"/>
      <c r="E368" s="33"/>
    </row>
    <row r="369">
      <c r="B369" s="32"/>
      <c r="C369" s="33"/>
      <c r="D369" s="34"/>
      <c r="E369" s="33"/>
    </row>
    <row r="370">
      <c r="B370" s="32"/>
      <c r="C370" s="33"/>
      <c r="D370" s="34"/>
      <c r="E370" s="33"/>
    </row>
    <row r="371">
      <c r="B371" s="32"/>
      <c r="C371" s="33"/>
      <c r="D371" s="34"/>
      <c r="E371" s="33"/>
    </row>
    <row r="372">
      <c r="B372" s="32"/>
      <c r="C372" s="33"/>
      <c r="D372" s="34"/>
      <c r="E372" s="33"/>
    </row>
    <row r="373">
      <c r="B373" s="32"/>
      <c r="C373" s="33"/>
      <c r="D373" s="34"/>
      <c r="E373" s="33"/>
    </row>
    <row r="374">
      <c r="B374" s="32"/>
      <c r="C374" s="33"/>
      <c r="D374" s="34"/>
      <c r="E374" s="33"/>
    </row>
    <row r="375">
      <c r="B375" s="32"/>
      <c r="C375" s="33"/>
      <c r="D375" s="34"/>
      <c r="E375" s="33"/>
    </row>
    <row r="376">
      <c r="B376" s="32"/>
      <c r="C376" s="33"/>
      <c r="D376" s="34"/>
      <c r="E376" s="33"/>
    </row>
    <row r="377">
      <c r="B377" s="32"/>
      <c r="C377" s="33"/>
      <c r="D377" s="34"/>
      <c r="E377" s="33"/>
    </row>
    <row r="378">
      <c r="B378" s="32"/>
      <c r="C378" s="33"/>
      <c r="D378" s="34"/>
      <c r="E378" s="33"/>
    </row>
    <row r="379">
      <c r="B379" s="32"/>
      <c r="C379" s="33"/>
      <c r="D379" s="34"/>
      <c r="E379" s="33"/>
    </row>
    <row r="380">
      <c r="B380" s="32"/>
      <c r="C380" s="33"/>
      <c r="D380" s="34"/>
      <c r="E380" s="33"/>
    </row>
    <row r="381">
      <c r="B381" s="32"/>
      <c r="C381" s="33"/>
      <c r="D381" s="34"/>
      <c r="E381" s="33"/>
    </row>
    <row r="382">
      <c r="B382" s="32"/>
      <c r="C382" s="33"/>
      <c r="D382" s="34"/>
      <c r="E382" s="33"/>
    </row>
    <row r="383">
      <c r="B383" s="32"/>
      <c r="C383" s="33"/>
      <c r="D383" s="34"/>
      <c r="E383" s="33"/>
    </row>
    <row r="384">
      <c r="B384" s="32"/>
      <c r="C384" s="33"/>
      <c r="D384" s="34"/>
      <c r="E384" s="33"/>
    </row>
    <row r="385">
      <c r="B385" s="32"/>
      <c r="C385" s="33"/>
      <c r="D385" s="34"/>
      <c r="E385" s="33"/>
    </row>
    <row r="386">
      <c r="B386" s="32"/>
      <c r="C386" s="33"/>
      <c r="D386" s="34"/>
      <c r="E386" s="33"/>
    </row>
    <row r="387">
      <c r="B387" s="32"/>
      <c r="C387" s="33"/>
      <c r="D387" s="34"/>
      <c r="E387" s="33"/>
    </row>
    <row r="388">
      <c r="B388" s="32"/>
      <c r="C388" s="33"/>
      <c r="D388" s="34"/>
      <c r="E388" s="33"/>
    </row>
    <row r="389">
      <c r="B389" s="32"/>
      <c r="C389" s="33"/>
      <c r="D389" s="34"/>
      <c r="E389" s="33"/>
    </row>
    <row r="390">
      <c r="B390" s="32"/>
      <c r="C390" s="33"/>
      <c r="D390" s="34"/>
      <c r="E390" s="33"/>
    </row>
    <row r="391">
      <c r="B391" s="32"/>
      <c r="C391" s="33"/>
      <c r="D391" s="34"/>
      <c r="E391" s="33"/>
    </row>
    <row r="392">
      <c r="B392" s="32"/>
      <c r="C392" s="33"/>
      <c r="D392" s="34"/>
      <c r="E392" s="33"/>
    </row>
    <row r="393">
      <c r="B393" s="32"/>
      <c r="C393" s="33"/>
      <c r="D393" s="34"/>
      <c r="E393" s="33"/>
    </row>
    <row r="394">
      <c r="B394" s="32"/>
      <c r="C394" s="33"/>
      <c r="D394" s="34"/>
      <c r="E394" s="33"/>
    </row>
    <row r="395">
      <c r="B395" s="32"/>
      <c r="C395" s="33"/>
      <c r="D395" s="34"/>
      <c r="E395" s="33"/>
    </row>
    <row r="396">
      <c r="B396" s="32"/>
      <c r="C396" s="33"/>
      <c r="D396" s="34"/>
      <c r="E396" s="33"/>
    </row>
    <row r="397">
      <c r="B397" s="32"/>
      <c r="C397" s="33"/>
      <c r="D397" s="34"/>
      <c r="E397" s="33"/>
    </row>
    <row r="398">
      <c r="B398" s="32"/>
      <c r="C398" s="33"/>
      <c r="D398" s="34"/>
      <c r="E398" s="33"/>
    </row>
    <row r="399">
      <c r="B399" s="32"/>
      <c r="C399" s="33"/>
      <c r="D399" s="34"/>
      <c r="E399" s="33"/>
    </row>
    <row r="400">
      <c r="B400" s="32"/>
      <c r="C400" s="33"/>
      <c r="D400" s="34"/>
      <c r="E400" s="33"/>
    </row>
    <row r="401">
      <c r="B401" s="32"/>
      <c r="C401" s="33"/>
      <c r="D401" s="34"/>
      <c r="E401" s="33"/>
    </row>
    <row r="402">
      <c r="B402" s="32"/>
      <c r="C402" s="33"/>
      <c r="D402" s="34"/>
      <c r="E402" s="33"/>
    </row>
    <row r="403">
      <c r="B403" s="32"/>
      <c r="C403" s="33"/>
      <c r="D403" s="34"/>
      <c r="E403" s="33"/>
    </row>
    <row r="404">
      <c r="B404" s="32"/>
      <c r="C404" s="33"/>
      <c r="D404" s="34"/>
      <c r="E404" s="33"/>
    </row>
    <row r="405">
      <c r="B405" s="32"/>
      <c r="C405" s="33"/>
      <c r="D405" s="34"/>
      <c r="E405" s="33"/>
    </row>
    <row r="406">
      <c r="B406" s="32"/>
      <c r="C406" s="33"/>
      <c r="D406" s="34"/>
      <c r="E406" s="33"/>
    </row>
    <row r="407">
      <c r="B407" s="32"/>
      <c r="C407" s="33"/>
      <c r="D407" s="34"/>
      <c r="E407" s="33"/>
    </row>
    <row r="408">
      <c r="B408" s="32"/>
      <c r="C408" s="33"/>
      <c r="D408" s="34"/>
      <c r="E408" s="33"/>
    </row>
    <row r="409">
      <c r="B409" s="32"/>
      <c r="C409" s="33"/>
      <c r="D409" s="34"/>
      <c r="E409" s="33"/>
    </row>
    <row r="410">
      <c r="B410" s="32"/>
      <c r="C410" s="33"/>
      <c r="D410" s="34"/>
      <c r="E410" s="33"/>
    </row>
    <row r="411">
      <c r="B411" s="32"/>
      <c r="C411" s="33"/>
      <c r="D411" s="34"/>
      <c r="E411" s="33"/>
    </row>
    <row r="412">
      <c r="B412" s="32"/>
      <c r="C412" s="33"/>
      <c r="D412" s="34"/>
      <c r="E412" s="33"/>
    </row>
    <row r="413">
      <c r="B413" s="32"/>
      <c r="C413" s="33"/>
      <c r="D413" s="34"/>
      <c r="E413" s="33"/>
    </row>
    <row r="414">
      <c r="B414" s="32"/>
      <c r="C414" s="33"/>
      <c r="D414" s="34"/>
      <c r="E414" s="33"/>
    </row>
    <row r="415">
      <c r="B415" s="32"/>
      <c r="C415" s="33"/>
      <c r="D415" s="34"/>
      <c r="E415" s="33"/>
    </row>
    <row r="416">
      <c r="B416" s="32"/>
      <c r="C416" s="33"/>
      <c r="D416" s="34"/>
      <c r="E416" s="33"/>
    </row>
    <row r="417">
      <c r="B417" s="32"/>
      <c r="C417" s="33"/>
      <c r="D417" s="34"/>
      <c r="E417" s="33"/>
    </row>
    <row r="418">
      <c r="B418" s="32"/>
      <c r="C418" s="33"/>
      <c r="D418" s="34"/>
      <c r="E418" s="33"/>
    </row>
    <row r="419">
      <c r="B419" s="32"/>
      <c r="C419" s="33"/>
      <c r="D419" s="34"/>
      <c r="E419" s="33"/>
    </row>
    <row r="420">
      <c r="B420" s="32"/>
      <c r="C420" s="33"/>
      <c r="D420" s="34"/>
      <c r="E420" s="33"/>
    </row>
    <row r="421">
      <c r="B421" s="32"/>
      <c r="C421" s="33"/>
      <c r="D421" s="34"/>
      <c r="E421" s="33"/>
    </row>
    <row r="422">
      <c r="B422" s="32"/>
      <c r="C422" s="33"/>
      <c r="D422" s="34"/>
      <c r="E422" s="33"/>
    </row>
    <row r="423">
      <c r="B423" s="32"/>
      <c r="C423" s="33"/>
      <c r="D423" s="34"/>
      <c r="E423" s="33"/>
    </row>
    <row r="424">
      <c r="B424" s="32"/>
      <c r="C424" s="33"/>
      <c r="D424" s="34"/>
      <c r="E424" s="33"/>
    </row>
    <row r="425">
      <c r="B425" s="32"/>
      <c r="C425" s="33"/>
      <c r="D425" s="34"/>
      <c r="E425" s="33"/>
    </row>
    <row r="426">
      <c r="B426" s="32"/>
      <c r="C426" s="33"/>
      <c r="D426" s="34"/>
      <c r="E426" s="33"/>
    </row>
    <row r="427">
      <c r="B427" s="32"/>
      <c r="C427" s="33"/>
      <c r="D427" s="34"/>
      <c r="E427" s="33"/>
    </row>
    <row r="428">
      <c r="B428" s="32"/>
      <c r="C428" s="33"/>
      <c r="D428" s="34"/>
      <c r="E428" s="33"/>
    </row>
    <row r="429">
      <c r="B429" s="32"/>
      <c r="C429" s="33"/>
      <c r="D429" s="34"/>
      <c r="E429" s="33"/>
    </row>
    <row r="430">
      <c r="B430" s="32"/>
      <c r="C430" s="33"/>
      <c r="D430" s="34"/>
      <c r="E430" s="33"/>
    </row>
    <row r="431">
      <c r="B431" s="32"/>
      <c r="C431" s="33"/>
      <c r="D431" s="34"/>
      <c r="E431" s="33"/>
    </row>
    <row r="432">
      <c r="B432" s="32"/>
      <c r="C432" s="33"/>
      <c r="D432" s="34"/>
      <c r="E432" s="33"/>
    </row>
    <row r="433">
      <c r="B433" s="32"/>
      <c r="C433" s="33"/>
      <c r="D433" s="34"/>
      <c r="E433" s="33"/>
    </row>
    <row r="434">
      <c r="B434" s="32"/>
      <c r="C434" s="33"/>
      <c r="D434" s="34"/>
      <c r="E434" s="33"/>
    </row>
    <row r="435">
      <c r="B435" s="32"/>
      <c r="C435" s="33"/>
      <c r="D435" s="34"/>
      <c r="E435" s="33"/>
    </row>
    <row r="436">
      <c r="B436" s="32"/>
      <c r="C436" s="33"/>
      <c r="D436" s="34"/>
      <c r="E436" s="33"/>
    </row>
    <row r="437">
      <c r="B437" s="32"/>
      <c r="C437" s="33"/>
      <c r="D437" s="34"/>
      <c r="E437" s="33"/>
    </row>
    <row r="438">
      <c r="B438" s="32"/>
      <c r="C438" s="33"/>
      <c r="D438" s="34"/>
      <c r="E438" s="33"/>
    </row>
    <row r="439">
      <c r="B439" s="32"/>
      <c r="C439" s="33"/>
      <c r="D439" s="34"/>
      <c r="E439" s="33"/>
    </row>
    <row r="440">
      <c r="B440" s="32"/>
      <c r="C440" s="33"/>
      <c r="D440" s="34"/>
      <c r="E440" s="33"/>
    </row>
    <row r="441">
      <c r="B441" s="32"/>
      <c r="C441" s="33"/>
      <c r="D441" s="34"/>
      <c r="E441" s="33"/>
    </row>
    <row r="442">
      <c r="B442" s="32"/>
      <c r="C442" s="33"/>
      <c r="D442" s="34"/>
      <c r="E442" s="33"/>
    </row>
    <row r="443">
      <c r="B443" s="32"/>
      <c r="C443" s="33"/>
      <c r="D443" s="34"/>
      <c r="E443" s="33"/>
    </row>
    <row r="444">
      <c r="B444" s="32"/>
      <c r="C444" s="33"/>
      <c r="D444" s="34"/>
      <c r="E444" s="33"/>
    </row>
    <row r="445">
      <c r="B445" s="32"/>
      <c r="C445" s="33"/>
      <c r="D445" s="34"/>
      <c r="E445" s="33"/>
    </row>
    <row r="446">
      <c r="B446" s="32"/>
      <c r="C446" s="33"/>
      <c r="D446" s="34"/>
      <c r="E446" s="33"/>
    </row>
    <row r="447">
      <c r="B447" s="32"/>
      <c r="C447" s="33"/>
      <c r="D447" s="34"/>
      <c r="E447" s="33"/>
    </row>
    <row r="448">
      <c r="B448" s="32"/>
      <c r="C448" s="33"/>
      <c r="D448" s="34"/>
      <c r="E448" s="33"/>
    </row>
    <row r="449">
      <c r="B449" s="32"/>
      <c r="C449" s="33"/>
      <c r="D449" s="34"/>
      <c r="E449" s="33"/>
    </row>
    <row r="450">
      <c r="B450" s="32"/>
      <c r="C450" s="33"/>
      <c r="D450" s="34"/>
      <c r="E450" s="33"/>
    </row>
    <row r="451">
      <c r="B451" s="32"/>
      <c r="C451" s="33"/>
      <c r="D451" s="34"/>
      <c r="E451" s="33"/>
    </row>
    <row r="452">
      <c r="B452" s="32"/>
      <c r="C452" s="33"/>
      <c r="D452" s="34"/>
      <c r="E452" s="33"/>
    </row>
    <row r="453">
      <c r="B453" s="32"/>
      <c r="C453" s="33"/>
      <c r="D453" s="34"/>
      <c r="E453" s="33"/>
    </row>
    <row r="454">
      <c r="B454" s="32"/>
      <c r="C454" s="33"/>
      <c r="D454" s="34"/>
      <c r="E454" s="33"/>
    </row>
    <row r="455">
      <c r="B455" s="32"/>
      <c r="C455" s="33"/>
      <c r="D455" s="34"/>
      <c r="E455" s="33"/>
    </row>
    <row r="456">
      <c r="B456" s="32"/>
      <c r="C456" s="33"/>
      <c r="D456" s="34"/>
      <c r="E456" s="33"/>
    </row>
    <row r="457">
      <c r="B457" s="32"/>
      <c r="C457" s="33"/>
      <c r="D457" s="34"/>
      <c r="E457" s="33"/>
    </row>
    <row r="458">
      <c r="B458" s="32"/>
      <c r="C458" s="33"/>
      <c r="D458" s="34"/>
      <c r="E458" s="33"/>
    </row>
    <row r="459">
      <c r="B459" s="32"/>
      <c r="C459" s="33"/>
      <c r="D459" s="34"/>
      <c r="E459" s="33"/>
    </row>
    <row r="460">
      <c r="B460" s="32"/>
      <c r="C460" s="33"/>
      <c r="D460" s="34"/>
      <c r="E460" s="33"/>
    </row>
    <row r="461">
      <c r="B461" s="32"/>
      <c r="C461" s="33"/>
      <c r="D461" s="34"/>
      <c r="E461" s="33"/>
    </row>
    <row r="462">
      <c r="B462" s="32"/>
      <c r="C462" s="33"/>
      <c r="D462" s="34"/>
      <c r="E462" s="33"/>
    </row>
    <row r="463">
      <c r="B463" s="32"/>
      <c r="C463" s="33"/>
      <c r="D463" s="34"/>
      <c r="E463" s="33"/>
    </row>
    <row r="464">
      <c r="B464" s="32"/>
      <c r="C464" s="33"/>
      <c r="D464" s="34"/>
      <c r="E464" s="33"/>
    </row>
    <row r="465">
      <c r="B465" s="32"/>
      <c r="C465" s="33"/>
      <c r="D465" s="34"/>
      <c r="E465" s="33"/>
    </row>
    <row r="466">
      <c r="B466" s="32"/>
      <c r="C466" s="33"/>
      <c r="D466" s="34"/>
      <c r="E466" s="33"/>
    </row>
    <row r="467">
      <c r="B467" s="32"/>
      <c r="C467" s="33"/>
      <c r="D467" s="34"/>
      <c r="E467" s="33"/>
    </row>
    <row r="468">
      <c r="B468" s="32"/>
      <c r="C468" s="33"/>
      <c r="D468" s="34"/>
      <c r="E468" s="33"/>
    </row>
    <row r="469">
      <c r="B469" s="32"/>
      <c r="C469" s="33"/>
      <c r="D469" s="34"/>
      <c r="E469" s="33"/>
    </row>
    <row r="470">
      <c r="B470" s="32"/>
      <c r="C470" s="33"/>
      <c r="D470" s="34"/>
      <c r="E470" s="33"/>
    </row>
    <row r="471">
      <c r="B471" s="32"/>
      <c r="C471" s="33"/>
      <c r="D471" s="34"/>
      <c r="E471" s="33"/>
    </row>
    <row r="472">
      <c r="B472" s="32"/>
      <c r="C472" s="33"/>
      <c r="D472" s="34"/>
      <c r="E472" s="33"/>
    </row>
    <row r="473">
      <c r="B473" s="32"/>
      <c r="C473" s="33"/>
      <c r="D473" s="34"/>
      <c r="E473" s="33"/>
    </row>
    <row r="474">
      <c r="B474" s="32"/>
      <c r="C474" s="33"/>
      <c r="D474" s="34"/>
      <c r="E474" s="33"/>
    </row>
    <row r="475">
      <c r="B475" s="32"/>
      <c r="C475" s="33"/>
      <c r="D475" s="34"/>
      <c r="E475" s="33"/>
    </row>
    <row r="476">
      <c r="B476" s="32"/>
      <c r="C476" s="33"/>
      <c r="D476" s="34"/>
      <c r="E476" s="33"/>
    </row>
    <row r="477">
      <c r="B477" s="32"/>
      <c r="C477" s="33"/>
      <c r="D477" s="34"/>
      <c r="E477" s="33"/>
    </row>
    <row r="478">
      <c r="B478" s="32"/>
      <c r="C478" s="33"/>
      <c r="D478" s="34"/>
      <c r="E478" s="33"/>
    </row>
    <row r="479">
      <c r="B479" s="32"/>
      <c r="C479" s="33"/>
      <c r="D479" s="34"/>
      <c r="E479" s="33"/>
    </row>
    <row r="480">
      <c r="B480" s="32"/>
      <c r="C480" s="33"/>
      <c r="D480" s="34"/>
      <c r="E480" s="33"/>
    </row>
    <row r="481">
      <c r="B481" s="32"/>
      <c r="C481" s="33"/>
      <c r="D481" s="34"/>
      <c r="E481" s="33"/>
    </row>
    <row r="482">
      <c r="B482" s="32"/>
      <c r="C482" s="33"/>
      <c r="D482" s="34"/>
      <c r="E482" s="33"/>
    </row>
    <row r="483">
      <c r="B483" s="32"/>
      <c r="C483" s="33"/>
      <c r="D483" s="34"/>
      <c r="E483" s="33"/>
    </row>
    <row r="484">
      <c r="B484" s="32"/>
      <c r="C484" s="33"/>
      <c r="D484" s="34"/>
      <c r="E484" s="33"/>
    </row>
    <row r="485">
      <c r="B485" s="32"/>
      <c r="C485" s="33"/>
      <c r="D485" s="34"/>
      <c r="E485" s="33"/>
    </row>
    <row r="486">
      <c r="B486" s="32"/>
      <c r="C486" s="33"/>
      <c r="D486" s="34"/>
      <c r="E486" s="33"/>
    </row>
    <row r="487">
      <c r="B487" s="32"/>
      <c r="C487" s="33"/>
      <c r="D487" s="34"/>
      <c r="E487" s="33"/>
    </row>
    <row r="488">
      <c r="B488" s="32"/>
      <c r="C488" s="33"/>
      <c r="D488" s="34"/>
      <c r="E488" s="33"/>
    </row>
    <row r="489">
      <c r="B489" s="32"/>
      <c r="C489" s="33"/>
      <c r="D489" s="34"/>
      <c r="E489" s="33"/>
    </row>
    <row r="490">
      <c r="B490" s="32"/>
      <c r="C490" s="33"/>
      <c r="D490" s="34"/>
      <c r="E490" s="33"/>
    </row>
    <row r="491">
      <c r="B491" s="32"/>
      <c r="C491" s="33"/>
      <c r="D491" s="34"/>
      <c r="E491" s="33"/>
    </row>
    <row r="492">
      <c r="B492" s="32"/>
      <c r="C492" s="33"/>
      <c r="D492" s="34"/>
      <c r="E492" s="33"/>
    </row>
    <row r="493">
      <c r="B493" s="32"/>
      <c r="C493" s="33"/>
      <c r="D493" s="34"/>
      <c r="E493" s="33"/>
    </row>
    <row r="494">
      <c r="B494" s="32"/>
      <c r="C494" s="33"/>
      <c r="D494" s="34"/>
      <c r="E494" s="33"/>
    </row>
    <row r="495">
      <c r="B495" s="32"/>
      <c r="C495" s="33"/>
      <c r="D495" s="34"/>
      <c r="E495" s="33"/>
    </row>
    <row r="496">
      <c r="B496" s="32"/>
      <c r="C496" s="33"/>
      <c r="D496" s="34"/>
      <c r="E496" s="33"/>
    </row>
    <row r="497">
      <c r="B497" s="32"/>
      <c r="C497" s="33"/>
      <c r="D497" s="34"/>
      <c r="E497" s="33"/>
    </row>
    <row r="498">
      <c r="B498" s="32"/>
      <c r="C498" s="33"/>
      <c r="D498" s="34"/>
      <c r="E498" s="33"/>
    </row>
    <row r="499">
      <c r="B499" s="32"/>
      <c r="C499" s="33"/>
      <c r="D499" s="34"/>
      <c r="E499" s="33"/>
    </row>
    <row r="500">
      <c r="B500" s="32"/>
      <c r="C500" s="33"/>
      <c r="D500" s="34"/>
      <c r="E500" s="33"/>
    </row>
    <row r="501">
      <c r="B501" s="32"/>
      <c r="C501" s="33"/>
      <c r="D501" s="34"/>
      <c r="E501" s="33"/>
    </row>
    <row r="502">
      <c r="B502" s="32"/>
      <c r="C502" s="33"/>
      <c r="D502" s="34"/>
      <c r="E502" s="33"/>
    </row>
    <row r="503">
      <c r="B503" s="32"/>
      <c r="C503" s="33"/>
      <c r="D503" s="34"/>
      <c r="E503" s="33"/>
    </row>
    <row r="504">
      <c r="B504" s="32"/>
      <c r="C504" s="33"/>
      <c r="D504" s="34"/>
      <c r="E504" s="33"/>
    </row>
    <row r="505">
      <c r="B505" s="32"/>
      <c r="C505" s="33"/>
      <c r="D505" s="34"/>
      <c r="E505" s="33"/>
    </row>
    <row r="506">
      <c r="B506" s="32"/>
      <c r="C506" s="33"/>
      <c r="D506" s="34"/>
      <c r="E506" s="33"/>
    </row>
    <row r="507">
      <c r="B507" s="32"/>
      <c r="C507" s="33"/>
      <c r="D507" s="34"/>
      <c r="E507" s="33"/>
    </row>
    <row r="508">
      <c r="B508" s="32"/>
      <c r="C508" s="33"/>
      <c r="D508" s="34"/>
      <c r="E508" s="33"/>
    </row>
    <row r="509">
      <c r="B509" s="32"/>
      <c r="C509" s="33"/>
      <c r="D509" s="34"/>
      <c r="E509" s="33"/>
    </row>
    <row r="510">
      <c r="B510" s="32"/>
      <c r="C510" s="33"/>
      <c r="D510" s="34"/>
      <c r="E510" s="33"/>
    </row>
    <row r="511">
      <c r="B511" s="32"/>
      <c r="C511" s="33"/>
      <c r="D511" s="34"/>
      <c r="E511" s="33"/>
    </row>
    <row r="512">
      <c r="B512" s="32"/>
      <c r="C512" s="33"/>
      <c r="D512" s="34"/>
      <c r="E512" s="33"/>
    </row>
    <row r="513">
      <c r="B513" s="32"/>
      <c r="C513" s="33"/>
      <c r="D513" s="34"/>
      <c r="E513" s="33"/>
    </row>
    <row r="514">
      <c r="B514" s="32"/>
      <c r="C514" s="33"/>
      <c r="D514" s="34"/>
      <c r="E514" s="33"/>
    </row>
    <row r="515">
      <c r="B515" s="32"/>
      <c r="C515" s="33"/>
      <c r="D515" s="34"/>
      <c r="E515" s="33"/>
    </row>
    <row r="516">
      <c r="B516" s="32"/>
      <c r="C516" s="33"/>
      <c r="D516" s="34"/>
      <c r="E516" s="33"/>
    </row>
    <row r="517">
      <c r="B517" s="32"/>
      <c r="C517" s="33"/>
      <c r="D517" s="34"/>
      <c r="E517" s="33"/>
    </row>
    <row r="518">
      <c r="B518" s="32"/>
      <c r="C518" s="33"/>
      <c r="D518" s="34"/>
      <c r="E518" s="33"/>
    </row>
    <row r="519">
      <c r="B519" s="32"/>
      <c r="C519" s="33"/>
      <c r="D519" s="34"/>
      <c r="E519" s="33"/>
    </row>
    <row r="520">
      <c r="B520" s="32"/>
      <c r="C520" s="33"/>
      <c r="D520" s="34"/>
      <c r="E520" s="33"/>
    </row>
    <row r="521">
      <c r="B521" s="32"/>
      <c r="C521" s="33"/>
      <c r="D521" s="34"/>
      <c r="E521" s="33"/>
    </row>
    <row r="522">
      <c r="B522" s="32"/>
      <c r="C522" s="33"/>
      <c r="D522" s="34"/>
      <c r="E522" s="33"/>
    </row>
    <row r="523">
      <c r="B523" s="32"/>
      <c r="C523" s="33"/>
      <c r="D523" s="34"/>
      <c r="E523" s="33"/>
    </row>
    <row r="524">
      <c r="B524" s="32"/>
      <c r="C524" s="33"/>
      <c r="D524" s="34"/>
      <c r="E524" s="33"/>
    </row>
    <row r="525">
      <c r="B525" s="32"/>
      <c r="C525" s="33"/>
      <c r="D525" s="34"/>
      <c r="E525" s="33"/>
    </row>
    <row r="526">
      <c r="B526" s="32"/>
      <c r="C526" s="33"/>
      <c r="D526" s="34"/>
      <c r="E526" s="33"/>
    </row>
    <row r="527">
      <c r="B527" s="32"/>
      <c r="C527" s="33"/>
      <c r="D527" s="34"/>
      <c r="E527" s="33"/>
    </row>
    <row r="528">
      <c r="B528" s="32"/>
      <c r="C528" s="33"/>
      <c r="D528" s="34"/>
      <c r="E528" s="33"/>
    </row>
    <row r="529">
      <c r="B529" s="32"/>
      <c r="C529" s="33"/>
      <c r="D529" s="34"/>
      <c r="E529" s="33"/>
    </row>
    <row r="530">
      <c r="B530" s="32"/>
      <c r="C530" s="33"/>
      <c r="D530" s="34"/>
      <c r="E530" s="33"/>
    </row>
    <row r="531">
      <c r="B531" s="32"/>
      <c r="C531" s="33"/>
      <c r="D531" s="34"/>
      <c r="E531" s="33"/>
    </row>
    <row r="532">
      <c r="B532" s="32"/>
      <c r="C532" s="33"/>
      <c r="D532" s="34"/>
      <c r="E532" s="33"/>
    </row>
    <row r="533">
      <c r="B533" s="32"/>
      <c r="C533" s="33"/>
      <c r="D533" s="34"/>
      <c r="E533" s="33"/>
    </row>
    <row r="534">
      <c r="B534" s="32"/>
      <c r="C534" s="33"/>
      <c r="D534" s="34"/>
      <c r="E534" s="33"/>
    </row>
    <row r="535">
      <c r="B535" s="32"/>
      <c r="C535" s="33"/>
      <c r="D535" s="34"/>
      <c r="E535" s="33"/>
    </row>
    <row r="536">
      <c r="B536" s="32"/>
      <c r="C536" s="33"/>
      <c r="D536" s="34"/>
      <c r="E536" s="33"/>
    </row>
    <row r="537">
      <c r="B537" s="32"/>
      <c r="C537" s="33"/>
      <c r="D537" s="34"/>
      <c r="E537" s="33"/>
    </row>
    <row r="538">
      <c r="B538" s="32"/>
      <c r="C538" s="33"/>
      <c r="D538" s="34"/>
      <c r="E538" s="33"/>
    </row>
    <row r="539">
      <c r="B539" s="32"/>
      <c r="C539" s="33"/>
      <c r="D539" s="34"/>
      <c r="E539" s="33"/>
    </row>
    <row r="540">
      <c r="B540" s="32"/>
      <c r="C540" s="33"/>
      <c r="D540" s="34"/>
      <c r="E540" s="33"/>
    </row>
    <row r="541">
      <c r="B541" s="32"/>
      <c r="C541" s="33"/>
      <c r="D541" s="34"/>
      <c r="E541" s="33"/>
    </row>
    <row r="542">
      <c r="B542" s="32"/>
      <c r="C542" s="33"/>
      <c r="D542" s="34"/>
      <c r="E542" s="33"/>
    </row>
    <row r="543">
      <c r="B543" s="32"/>
      <c r="C543" s="33"/>
      <c r="D543" s="34"/>
      <c r="E543" s="33"/>
    </row>
    <row r="544">
      <c r="B544" s="32"/>
      <c r="C544" s="33"/>
      <c r="D544" s="34"/>
      <c r="E544" s="33"/>
    </row>
    <row r="545">
      <c r="B545" s="32"/>
      <c r="C545" s="33"/>
      <c r="D545" s="34"/>
      <c r="E545" s="33"/>
    </row>
    <row r="546">
      <c r="B546" s="32"/>
      <c r="C546" s="33"/>
      <c r="D546" s="34"/>
      <c r="E546" s="33"/>
    </row>
    <row r="547">
      <c r="B547" s="32"/>
      <c r="C547" s="33"/>
      <c r="D547" s="34"/>
      <c r="E547" s="33"/>
    </row>
    <row r="548">
      <c r="B548" s="32"/>
      <c r="C548" s="33"/>
      <c r="D548" s="34"/>
      <c r="E548" s="33"/>
    </row>
    <row r="549">
      <c r="B549" s="32"/>
      <c r="C549" s="33"/>
      <c r="D549" s="34"/>
      <c r="E549" s="33"/>
    </row>
    <row r="550">
      <c r="B550" s="32"/>
      <c r="C550" s="33"/>
      <c r="D550" s="34"/>
      <c r="E550" s="33"/>
    </row>
    <row r="551">
      <c r="B551" s="32"/>
      <c r="C551" s="33"/>
      <c r="D551" s="34"/>
      <c r="E551" s="33"/>
    </row>
    <row r="552">
      <c r="B552" s="32"/>
      <c r="C552" s="33"/>
      <c r="D552" s="34"/>
      <c r="E552" s="33"/>
    </row>
    <row r="553">
      <c r="B553" s="32"/>
      <c r="C553" s="33"/>
      <c r="D553" s="34"/>
      <c r="E553" s="33"/>
    </row>
    <row r="554">
      <c r="B554" s="32"/>
      <c r="C554" s="33"/>
      <c r="D554" s="34"/>
      <c r="E554" s="33"/>
    </row>
    <row r="555">
      <c r="B555" s="32"/>
      <c r="C555" s="33"/>
      <c r="D555" s="34"/>
      <c r="E555" s="33"/>
    </row>
    <row r="556">
      <c r="B556" s="32"/>
      <c r="C556" s="33"/>
      <c r="D556" s="34"/>
      <c r="E556" s="33"/>
    </row>
    <row r="557">
      <c r="B557" s="32"/>
      <c r="C557" s="33"/>
      <c r="D557" s="34"/>
      <c r="E557" s="33"/>
    </row>
    <row r="558">
      <c r="B558" s="32"/>
      <c r="C558" s="33"/>
      <c r="D558" s="34"/>
      <c r="E558" s="33"/>
    </row>
    <row r="559">
      <c r="B559" s="32"/>
      <c r="C559" s="33"/>
      <c r="D559" s="34"/>
      <c r="E559" s="33"/>
    </row>
    <row r="560">
      <c r="B560" s="32"/>
      <c r="C560" s="33"/>
      <c r="D560" s="34"/>
      <c r="E560" s="33"/>
    </row>
    <row r="561">
      <c r="B561" s="32"/>
      <c r="C561" s="33"/>
      <c r="D561" s="34"/>
      <c r="E561" s="33"/>
    </row>
    <row r="562">
      <c r="B562" s="32"/>
      <c r="C562" s="33"/>
      <c r="D562" s="34"/>
      <c r="E562" s="33"/>
    </row>
    <row r="563">
      <c r="B563" s="32"/>
      <c r="C563" s="33"/>
      <c r="D563" s="34"/>
      <c r="E563" s="33"/>
    </row>
    <row r="564">
      <c r="B564" s="32"/>
      <c r="C564" s="33"/>
      <c r="D564" s="34"/>
      <c r="E564" s="33"/>
    </row>
    <row r="565">
      <c r="B565" s="32"/>
      <c r="C565" s="33"/>
      <c r="D565" s="34"/>
      <c r="E565" s="33"/>
    </row>
    <row r="566">
      <c r="B566" s="32"/>
      <c r="C566" s="33"/>
      <c r="D566" s="34"/>
      <c r="E566" s="33"/>
    </row>
    <row r="567">
      <c r="B567" s="32"/>
      <c r="C567" s="33"/>
      <c r="D567" s="34"/>
      <c r="E567" s="33"/>
    </row>
    <row r="568">
      <c r="B568" s="32"/>
      <c r="C568" s="33"/>
      <c r="D568" s="34"/>
      <c r="E568" s="33"/>
    </row>
    <row r="569">
      <c r="B569" s="32"/>
      <c r="C569" s="33"/>
      <c r="D569" s="34"/>
      <c r="E569" s="33"/>
    </row>
    <row r="570">
      <c r="B570" s="32"/>
      <c r="C570" s="33"/>
      <c r="D570" s="34"/>
      <c r="E570" s="33"/>
    </row>
    <row r="571">
      <c r="B571" s="32"/>
      <c r="C571" s="33"/>
      <c r="D571" s="34"/>
      <c r="E571" s="33"/>
    </row>
    <row r="572">
      <c r="B572" s="32"/>
      <c r="C572" s="33"/>
      <c r="D572" s="34"/>
      <c r="E572" s="33"/>
    </row>
    <row r="573">
      <c r="B573" s="32"/>
      <c r="C573" s="33"/>
      <c r="D573" s="34"/>
      <c r="E573" s="33"/>
    </row>
    <row r="574">
      <c r="B574" s="32"/>
      <c r="C574" s="33"/>
      <c r="D574" s="34"/>
      <c r="E574" s="33"/>
    </row>
    <row r="575">
      <c r="B575" s="32"/>
      <c r="C575" s="33"/>
      <c r="D575" s="34"/>
      <c r="E575" s="33"/>
    </row>
    <row r="576">
      <c r="B576" s="32"/>
      <c r="C576" s="33"/>
      <c r="D576" s="34"/>
      <c r="E576" s="33"/>
    </row>
    <row r="577">
      <c r="B577" s="32"/>
      <c r="C577" s="33"/>
      <c r="D577" s="34"/>
      <c r="E577" s="33"/>
    </row>
    <row r="578">
      <c r="B578" s="32"/>
      <c r="C578" s="33"/>
      <c r="D578" s="34"/>
      <c r="E578" s="33"/>
    </row>
    <row r="579">
      <c r="B579" s="32"/>
      <c r="C579" s="33"/>
      <c r="D579" s="34"/>
      <c r="E579" s="33"/>
    </row>
    <row r="580">
      <c r="B580" s="32"/>
      <c r="C580" s="33"/>
      <c r="D580" s="34"/>
      <c r="E580" s="33"/>
    </row>
    <row r="581">
      <c r="B581" s="32"/>
      <c r="C581" s="33"/>
      <c r="D581" s="34"/>
      <c r="E581" s="33"/>
    </row>
    <row r="582">
      <c r="B582" s="32"/>
      <c r="C582" s="33"/>
      <c r="D582" s="34"/>
      <c r="E582" s="33"/>
    </row>
    <row r="583">
      <c r="B583" s="32"/>
      <c r="C583" s="33"/>
      <c r="D583" s="34"/>
      <c r="E583" s="33"/>
    </row>
    <row r="584">
      <c r="B584" s="32"/>
      <c r="C584" s="33"/>
      <c r="D584" s="34"/>
      <c r="E584" s="33"/>
    </row>
    <row r="585">
      <c r="B585" s="32"/>
      <c r="C585" s="33"/>
      <c r="D585" s="34"/>
      <c r="E585" s="33"/>
    </row>
    <row r="586">
      <c r="B586" s="32"/>
      <c r="C586" s="33"/>
      <c r="D586" s="34"/>
      <c r="E586" s="33"/>
    </row>
    <row r="587">
      <c r="B587" s="32"/>
      <c r="C587" s="33"/>
      <c r="D587" s="34"/>
      <c r="E587" s="33"/>
    </row>
    <row r="588">
      <c r="B588" s="32"/>
      <c r="C588" s="33"/>
      <c r="D588" s="34"/>
      <c r="E588" s="33"/>
    </row>
    <row r="589">
      <c r="B589" s="32"/>
      <c r="C589" s="33"/>
      <c r="D589" s="34"/>
      <c r="E589" s="33"/>
    </row>
    <row r="590">
      <c r="B590" s="32"/>
      <c r="C590" s="33"/>
      <c r="D590" s="34"/>
      <c r="E590" s="33"/>
    </row>
    <row r="591">
      <c r="B591" s="32"/>
      <c r="C591" s="33"/>
      <c r="D591" s="34"/>
      <c r="E591" s="33"/>
    </row>
    <row r="592">
      <c r="B592" s="32"/>
      <c r="C592" s="33"/>
      <c r="D592" s="34"/>
      <c r="E592" s="33"/>
    </row>
    <row r="593">
      <c r="B593" s="32"/>
      <c r="C593" s="33"/>
      <c r="D593" s="34"/>
      <c r="E593" s="33"/>
    </row>
    <row r="594">
      <c r="B594" s="32"/>
      <c r="C594" s="33"/>
      <c r="D594" s="34"/>
      <c r="E594" s="33"/>
    </row>
    <row r="595">
      <c r="B595" s="32"/>
      <c r="C595" s="33"/>
      <c r="D595" s="34"/>
      <c r="E595" s="33"/>
    </row>
    <row r="596">
      <c r="B596" s="32"/>
      <c r="C596" s="33"/>
      <c r="D596" s="34"/>
      <c r="E596" s="33"/>
    </row>
    <row r="597">
      <c r="B597" s="32"/>
      <c r="C597" s="33"/>
      <c r="D597" s="34"/>
      <c r="E597" s="33"/>
    </row>
    <row r="598">
      <c r="B598" s="32"/>
      <c r="C598" s="33"/>
      <c r="D598" s="34"/>
      <c r="E598" s="33"/>
    </row>
    <row r="599">
      <c r="B599" s="32"/>
      <c r="C599" s="33"/>
      <c r="D599" s="34"/>
      <c r="E599" s="33"/>
    </row>
    <row r="600">
      <c r="B600" s="32"/>
      <c r="C600" s="33"/>
      <c r="D600" s="34"/>
      <c r="E600" s="33"/>
    </row>
    <row r="601">
      <c r="B601" s="32"/>
      <c r="C601" s="33"/>
      <c r="D601" s="34"/>
      <c r="E601" s="33"/>
    </row>
    <row r="602">
      <c r="B602" s="32"/>
      <c r="C602" s="33"/>
      <c r="D602" s="34"/>
      <c r="E602" s="33"/>
    </row>
    <row r="603">
      <c r="B603" s="32"/>
      <c r="C603" s="33"/>
      <c r="D603" s="34"/>
      <c r="E603" s="33"/>
    </row>
    <row r="604">
      <c r="B604" s="32"/>
      <c r="C604" s="33"/>
      <c r="D604" s="34"/>
      <c r="E604" s="33"/>
    </row>
    <row r="605">
      <c r="B605" s="32"/>
      <c r="C605" s="33"/>
      <c r="D605" s="34"/>
      <c r="E605" s="33"/>
    </row>
    <row r="606">
      <c r="B606" s="32"/>
      <c r="C606" s="33"/>
      <c r="D606" s="34"/>
      <c r="E606" s="33"/>
    </row>
    <row r="607">
      <c r="B607" s="32"/>
      <c r="C607" s="33"/>
      <c r="D607" s="34"/>
      <c r="E607" s="33"/>
    </row>
    <row r="608">
      <c r="B608" s="32"/>
      <c r="C608" s="33"/>
      <c r="D608" s="34"/>
      <c r="E608" s="33"/>
    </row>
    <row r="609">
      <c r="B609" s="32"/>
      <c r="C609" s="33"/>
      <c r="D609" s="34"/>
      <c r="E609" s="33"/>
    </row>
    <row r="610">
      <c r="B610" s="32"/>
      <c r="C610" s="33"/>
      <c r="D610" s="34"/>
      <c r="E610" s="33"/>
    </row>
    <row r="611">
      <c r="B611" s="32"/>
      <c r="C611" s="33"/>
      <c r="D611" s="34"/>
      <c r="E611" s="33"/>
    </row>
    <row r="612">
      <c r="B612" s="32"/>
      <c r="C612" s="33"/>
      <c r="D612" s="34"/>
      <c r="E612" s="33"/>
    </row>
    <row r="613">
      <c r="B613" s="32"/>
      <c r="C613" s="33"/>
      <c r="D613" s="34"/>
      <c r="E613" s="33"/>
    </row>
    <row r="614">
      <c r="B614" s="32"/>
      <c r="C614" s="33"/>
      <c r="D614" s="34"/>
      <c r="E614" s="33"/>
    </row>
    <row r="615">
      <c r="B615" s="32"/>
      <c r="C615" s="33"/>
      <c r="D615" s="34"/>
      <c r="E615" s="33"/>
    </row>
    <row r="616">
      <c r="B616" s="32"/>
      <c r="C616" s="33"/>
      <c r="D616" s="34"/>
      <c r="E616" s="33"/>
    </row>
    <row r="617">
      <c r="B617" s="32"/>
      <c r="C617" s="33"/>
      <c r="D617" s="34"/>
      <c r="E617" s="33"/>
    </row>
    <row r="618">
      <c r="B618" s="32"/>
      <c r="C618" s="33"/>
      <c r="D618" s="34"/>
      <c r="E618" s="33"/>
    </row>
    <row r="619">
      <c r="B619" s="32"/>
      <c r="C619" s="33"/>
      <c r="D619" s="34"/>
      <c r="E619" s="33"/>
    </row>
    <row r="620">
      <c r="B620" s="32"/>
      <c r="C620" s="33"/>
      <c r="D620" s="34"/>
      <c r="E620" s="33"/>
    </row>
    <row r="621">
      <c r="B621" s="32"/>
      <c r="C621" s="33"/>
      <c r="D621" s="34"/>
      <c r="E621" s="33"/>
    </row>
    <row r="622">
      <c r="B622" s="32"/>
      <c r="C622" s="33"/>
      <c r="D622" s="34"/>
      <c r="E622" s="33"/>
    </row>
    <row r="623">
      <c r="B623" s="32"/>
      <c r="C623" s="33"/>
      <c r="D623" s="34"/>
      <c r="E623" s="33"/>
    </row>
    <row r="624">
      <c r="B624" s="32"/>
      <c r="C624" s="33"/>
      <c r="D624" s="34"/>
      <c r="E624" s="33"/>
    </row>
    <row r="625">
      <c r="B625" s="32"/>
      <c r="C625" s="33"/>
      <c r="D625" s="34"/>
      <c r="E625" s="33"/>
    </row>
    <row r="626">
      <c r="B626" s="32"/>
      <c r="C626" s="33"/>
      <c r="D626" s="34"/>
      <c r="E626" s="33"/>
    </row>
    <row r="627">
      <c r="B627" s="32"/>
      <c r="C627" s="33"/>
      <c r="D627" s="34"/>
      <c r="E627" s="33"/>
    </row>
    <row r="628">
      <c r="B628" s="32"/>
      <c r="C628" s="33"/>
      <c r="D628" s="34"/>
      <c r="E628" s="33"/>
    </row>
    <row r="629">
      <c r="B629" s="32"/>
      <c r="C629" s="33"/>
      <c r="D629" s="34"/>
      <c r="E629" s="33"/>
    </row>
    <row r="630">
      <c r="B630" s="32"/>
      <c r="C630" s="33"/>
      <c r="D630" s="34"/>
      <c r="E630" s="33"/>
    </row>
    <row r="631">
      <c r="B631" s="32"/>
      <c r="C631" s="33"/>
      <c r="D631" s="34"/>
      <c r="E631" s="33"/>
    </row>
    <row r="632">
      <c r="B632" s="32"/>
      <c r="C632" s="33"/>
      <c r="D632" s="34"/>
      <c r="E632" s="33"/>
    </row>
    <row r="633">
      <c r="B633" s="32"/>
      <c r="C633" s="33"/>
      <c r="D633" s="34"/>
      <c r="E633" s="33"/>
    </row>
    <row r="634">
      <c r="B634" s="32"/>
      <c r="C634" s="33"/>
      <c r="D634" s="34"/>
      <c r="E634" s="33"/>
    </row>
    <row r="635">
      <c r="B635" s="32"/>
      <c r="C635" s="33"/>
      <c r="D635" s="34"/>
      <c r="E635" s="33"/>
    </row>
    <row r="636">
      <c r="B636" s="32"/>
      <c r="C636" s="33"/>
      <c r="D636" s="34"/>
      <c r="E636" s="33"/>
    </row>
    <row r="637">
      <c r="B637" s="32"/>
      <c r="C637" s="33"/>
      <c r="D637" s="34"/>
      <c r="E637" s="33"/>
    </row>
    <row r="638">
      <c r="B638" s="32"/>
      <c r="C638" s="33"/>
      <c r="D638" s="34"/>
      <c r="E638" s="33"/>
    </row>
    <row r="639">
      <c r="B639" s="32"/>
      <c r="C639" s="33"/>
      <c r="D639" s="34"/>
      <c r="E639" s="33"/>
    </row>
    <row r="640">
      <c r="B640" s="32"/>
      <c r="C640" s="33"/>
      <c r="D640" s="34"/>
      <c r="E640" s="33"/>
    </row>
    <row r="641">
      <c r="B641" s="32"/>
      <c r="C641" s="33"/>
      <c r="D641" s="34"/>
      <c r="E641" s="33"/>
    </row>
    <row r="642">
      <c r="B642" s="32"/>
      <c r="C642" s="33"/>
      <c r="D642" s="34"/>
      <c r="E642" s="33"/>
    </row>
    <row r="643">
      <c r="B643" s="32"/>
      <c r="C643" s="33"/>
      <c r="D643" s="34"/>
      <c r="E643" s="33"/>
    </row>
    <row r="644">
      <c r="B644" s="32"/>
      <c r="C644" s="33"/>
      <c r="D644" s="34"/>
      <c r="E644" s="33"/>
    </row>
    <row r="645">
      <c r="B645" s="32"/>
      <c r="C645" s="33"/>
      <c r="D645" s="34"/>
      <c r="E645" s="33"/>
    </row>
    <row r="646">
      <c r="B646" s="32"/>
      <c r="C646" s="33"/>
      <c r="D646" s="34"/>
      <c r="E646" s="33"/>
    </row>
    <row r="647">
      <c r="B647" s="32"/>
      <c r="C647" s="33"/>
      <c r="D647" s="34"/>
      <c r="E647" s="33"/>
    </row>
    <row r="648">
      <c r="B648" s="32"/>
      <c r="C648" s="33"/>
      <c r="D648" s="34"/>
      <c r="E648" s="33"/>
    </row>
    <row r="649">
      <c r="B649" s="32"/>
      <c r="C649" s="33"/>
      <c r="D649" s="34"/>
      <c r="E649" s="33"/>
    </row>
    <row r="650">
      <c r="B650" s="32"/>
      <c r="C650" s="33"/>
      <c r="D650" s="34"/>
      <c r="E650" s="33"/>
    </row>
    <row r="651">
      <c r="B651" s="32"/>
      <c r="C651" s="33"/>
      <c r="D651" s="34"/>
      <c r="E651" s="33"/>
    </row>
    <row r="652">
      <c r="B652" s="32"/>
      <c r="C652" s="33"/>
      <c r="D652" s="34"/>
      <c r="E652" s="33"/>
    </row>
    <row r="653">
      <c r="B653" s="32"/>
      <c r="C653" s="33"/>
      <c r="D653" s="34"/>
      <c r="E653" s="33"/>
    </row>
    <row r="654">
      <c r="B654" s="32"/>
      <c r="C654" s="33"/>
      <c r="D654" s="34"/>
      <c r="E654" s="33"/>
    </row>
    <row r="655">
      <c r="B655" s="32"/>
      <c r="C655" s="33"/>
      <c r="D655" s="34"/>
      <c r="E655" s="33"/>
    </row>
    <row r="656">
      <c r="B656" s="32"/>
      <c r="C656" s="33"/>
      <c r="D656" s="34"/>
      <c r="E656" s="33"/>
    </row>
    <row r="657">
      <c r="B657" s="32"/>
      <c r="C657" s="33"/>
      <c r="D657" s="34"/>
      <c r="E657" s="33"/>
    </row>
    <row r="658">
      <c r="B658" s="32"/>
      <c r="C658" s="33"/>
      <c r="D658" s="34"/>
      <c r="E658" s="33"/>
    </row>
    <row r="659">
      <c r="B659" s="32"/>
      <c r="C659" s="33"/>
      <c r="D659" s="34"/>
      <c r="E659" s="33"/>
    </row>
    <row r="660">
      <c r="B660" s="32"/>
      <c r="C660" s="33"/>
      <c r="D660" s="34"/>
      <c r="E660" s="33"/>
    </row>
    <row r="661">
      <c r="B661" s="32"/>
      <c r="C661" s="33"/>
      <c r="D661" s="34"/>
      <c r="E661" s="33"/>
    </row>
    <row r="662">
      <c r="B662" s="32"/>
      <c r="C662" s="33"/>
      <c r="D662" s="34"/>
      <c r="E662" s="33"/>
    </row>
    <row r="663">
      <c r="B663" s="32"/>
      <c r="C663" s="33"/>
      <c r="D663" s="34"/>
      <c r="E663" s="33"/>
    </row>
    <row r="664">
      <c r="B664" s="32"/>
      <c r="C664" s="33"/>
      <c r="D664" s="34"/>
      <c r="E664" s="33"/>
    </row>
    <row r="665">
      <c r="B665" s="32"/>
      <c r="C665" s="33"/>
      <c r="D665" s="34"/>
      <c r="E665" s="33"/>
    </row>
    <row r="666">
      <c r="B666" s="32"/>
      <c r="C666" s="33"/>
      <c r="D666" s="34"/>
      <c r="E666" s="33"/>
    </row>
    <row r="667">
      <c r="B667" s="32"/>
      <c r="C667" s="33"/>
      <c r="D667" s="34"/>
      <c r="E667" s="33"/>
    </row>
    <row r="668">
      <c r="B668" s="32"/>
      <c r="C668" s="33"/>
      <c r="D668" s="34"/>
      <c r="E668" s="33"/>
    </row>
    <row r="669">
      <c r="B669" s="32"/>
      <c r="C669" s="33"/>
      <c r="D669" s="34"/>
      <c r="E669" s="33"/>
    </row>
    <row r="670">
      <c r="B670" s="32"/>
      <c r="C670" s="33"/>
      <c r="D670" s="34"/>
      <c r="E670" s="33"/>
    </row>
    <row r="671">
      <c r="B671" s="32"/>
      <c r="C671" s="33"/>
      <c r="D671" s="34"/>
      <c r="E671" s="33"/>
    </row>
    <row r="672">
      <c r="B672" s="32"/>
      <c r="C672" s="33"/>
      <c r="D672" s="34"/>
      <c r="E672" s="33"/>
    </row>
    <row r="673">
      <c r="B673" s="32"/>
      <c r="C673" s="33"/>
      <c r="D673" s="34"/>
      <c r="E673" s="33"/>
    </row>
    <row r="674">
      <c r="B674" s="32"/>
      <c r="C674" s="33"/>
      <c r="D674" s="34"/>
      <c r="E674" s="33"/>
    </row>
    <row r="675">
      <c r="B675" s="32"/>
      <c r="C675" s="33"/>
      <c r="D675" s="34"/>
      <c r="E675" s="33"/>
    </row>
    <row r="676">
      <c r="B676" s="32"/>
      <c r="C676" s="33"/>
      <c r="D676" s="34"/>
      <c r="E676" s="33"/>
    </row>
    <row r="677">
      <c r="B677" s="32"/>
      <c r="C677" s="33"/>
      <c r="D677" s="34"/>
      <c r="E677" s="33"/>
    </row>
    <row r="678">
      <c r="B678" s="32"/>
      <c r="C678" s="33"/>
      <c r="D678" s="34"/>
      <c r="E678" s="33"/>
    </row>
    <row r="679">
      <c r="B679" s="32"/>
      <c r="C679" s="33"/>
      <c r="D679" s="34"/>
      <c r="E679" s="33"/>
    </row>
    <row r="680">
      <c r="B680" s="32"/>
      <c r="C680" s="33"/>
      <c r="D680" s="34"/>
      <c r="E680" s="33"/>
    </row>
    <row r="681">
      <c r="B681" s="32"/>
      <c r="C681" s="33"/>
      <c r="D681" s="34"/>
      <c r="E681" s="33"/>
    </row>
    <row r="682">
      <c r="B682" s="32"/>
      <c r="C682" s="33"/>
      <c r="D682" s="34"/>
      <c r="E682" s="33"/>
    </row>
    <row r="683">
      <c r="B683" s="32"/>
      <c r="C683" s="33"/>
      <c r="D683" s="34"/>
      <c r="E683" s="33"/>
    </row>
    <row r="684">
      <c r="B684" s="32"/>
      <c r="C684" s="33"/>
      <c r="D684" s="34"/>
      <c r="E684" s="33"/>
    </row>
    <row r="685">
      <c r="B685" s="32"/>
      <c r="C685" s="33"/>
      <c r="D685" s="34"/>
      <c r="E685" s="33"/>
    </row>
    <row r="686">
      <c r="B686" s="32"/>
      <c r="C686" s="33"/>
      <c r="D686" s="34"/>
      <c r="E686" s="33"/>
    </row>
    <row r="687">
      <c r="B687" s="32"/>
      <c r="C687" s="33"/>
      <c r="D687" s="34"/>
      <c r="E687" s="33"/>
    </row>
    <row r="688">
      <c r="B688" s="32"/>
      <c r="C688" s="33"/>
      <c r="D688" s="34"/>
      <c r="E688" s="33"/>
    </row>
    <row r="689">
      <c r="B689" s="32"/>
      <c r="C689" s="33"/>
      <c r="D689" s="34"/>
      <c r="E689" s="33"/>
    </row>
    <row r="690">
      <c r="B690" s="32"/>
      <c r="C690" s="33"/>
      <c r="D690" s="34"/>
      <c r="E690" s="33"/>
    </row>
    <row r="691">
      <c r="B691" s="32"/>
      <c r="C691" s="33"/>
      <c r="D691" s="34"/>
      <c r="E691" s="33"/>
    </row>
    <row r="692">
      <c r="B692" s="32"/>
      <c r="C692" s="33"/>
      <c r="D692" s="34"/>
      <c r="E692" s="33"/>
    </row>
    <row r="693">
      <c r="B693" s="32"/>
      <c r="C693" s="33"/>
      <c r="D693" s="34"/>
      <c r="E693" s="33"/>
    </row>
    <row r="694">
      <c r="B694" s="32"/>
      <c r="C694" s="33"/>
      <c r="D694" s="34"/>
      <c r="E694" s="33"/>
    </row>
    <row r="695">
      <c r="B695" s="32"/>
      <c r="C695" s="33"/>
      <c r="D695" s="34"/>
      <c r="E695" s="33"/>
    </row>
    <row r="696">
      <c r="B696" s="32"/>
      <c r="C696" s="33"/>
      <c r="D696" s="34"/>
      <c r="E696" s="33"/>
    </row>
    <row r="697">
      <c r="B697" s="32"/>
      <c r="C697" s="33"/>
      <c r="D697" s="34"/>
      <c r="E697" s="33"/>
    </row>
    <row r="698">
      <c r="B698" s="32"/>
      <c r="C698" s="33"/>
      <c r="D698" s="34"/>
      <c r="E698" s="33"/>
    </row>
    <row r="699">
      <c r="B699" s="32"/>
      <c r="C699" s="33"/>
      <c r="D699" s="34"/>
      <c r="E699" s="33"/>
    </row>
    <row r="700">
      <c r="B700" s="32"/>
      <c r="C700" s="33"/>
      <c r="D700" s="34"/>
      <c r="E700" s="33"/>
    </row>
    <row r="701">
      <c r="B701" s="32"/>
      <c r="C701" s="33"/>
      <c r="D701" s="34"/>
      <c r="E701" s="33"/>
    </row>
    <row r="702">
      <c r="B702" s="32"/>
      <c r="C702" s="33"/>
      <c r="D702" s="34"/>
      <c r="E702" s="33"/>
    </row>
    <row r="703">
      <c r="B703" s="32"/>
      <c r="C703" s="33"/>
      <c r="D703" s="34"/>
      <c r="E703" s="33"/>
    </row>
    <row r="704">
      <c r="B704" s="32"/>
      <c r="C704" s="33"/>
      <c r="D704" s="34"/>
      <c r="E704" s="33"/>
    </row>
    <row r="705">
      <c r="B705" s="32"/>
      <c r="C705" s="33"/>
      <c r="D705" s="34"/>
      <c r="E705" s="33"/>
    </row>
    <row r="706">
      <c r="B706" s="32"/>
      <c r="C706" s="33"/>
      <c r="D706" s="34"/>
      <c r="E706" s="33"/>
    </row>
    <row r="707">
      <c r="B707" s="32"/>
      <c r="C707" s="33"/>
      <c r="D707" s="34"/>
      <c r="E707" s="33"/>
    </row>
    <row r="708">
      <c r="B708" s="32"/>
      <c r="C708" s="33"/>
      <c r="D708" s="34"/>
      <c r="E708" s="33"/>
    </row>
    <row r="709">
      <c r="B709" s="32"/>
      <c r="C709" s="33"/>
      <c r="D709" s="34"/>
      <c r="E709" s="33"/>
    </row>
    <row r="710">
      <c r="B710" s="32"/>
      <c r="C710" s="33"/>
      <c r="D710" s="34"/>
      <c r="E710" s="33"/>
    </row>
    <row r="711">
      <c r="B711" s="32"/>
      <c r="C711" s="33"/>
      <c r="D711" s="34"/>
      <c r="E711" s="33"/>
    </row>
    <row r="712">
      <c r="B712" s="32"/>
      <c r="C712" s="33"/>
      <c r="D712" s="34"/>
      <c r="E712" s="33"/>
    </row>
    <row r="713">
      <c r="B713" s="32"/>
      <c r="C713" s="33"/>
      <c r="D713" s="34"/>
      <c r="E713" s="33"/>
    </row>
    <row r="714">
      <c r="B714" s="32"/>
      <c r="C714" s="33"/>
      <c r="D714" s="34"/>
      <c r="E714" s="33"/>
    </row>
    <row r="715">
      <c r="B715" s="32"/>
      <c r="C715" s="33"/>
      <c r="D715" s="34"/>
      <c r="E715" s="33"/>
    </row>
    <row r="716">
      <c r="B716" s="32"/>
      <c r="C716" s="33"/>
      <c r="D716" s="34"/>
      <c r="E716" s="33"/>
    </row>
    <row r="717">
      <c r="B717" s="32"/>
      <c r="C717" s="33"/>
      <c r="D717" s="34"/>
      <c r="E717" s="33"/>
    </row>
    <row r="718">
      <c r="B718" s="32"/>
      <c r="C718" s="33"/>
      <c r="D718" s="34"/>
      <c r="E718" s="33"/>
    </row>
    <row r="719">
      <c r="B719" s="32"/>
      <c r="C719" s="33"/>
      <c r="D719" s="34"/>
      <c r="E719" s="33"/>
    </row>
    <row r="720">
      <c r="B720" s="32"/>
      <c r="C720" s="33"/>
      <c r="D720" s="34"/>
      <c r="E720" s="33"/>
    </row>
    <row r="721">
      <c r="B721" s="32"/>
      <c r="C721" s="33"/>
      <c r="D721" s="34"/>
      <c r="E721" s="33"/>
    </row>
    <row r="722">
      <c r="B722" s="32"/>
      <c r="C722" s="33"/>
      <c r="D722" s="34"/>
      <c r="E722" s="33"/>
    </row>
    <row r="723">
      <c r="B723" s="32"/>
      <c r="C723" s="33"/>
      <c r="D723" s="34"/>
      <c r="E723" s="33"/>
    </row>
    <row r="724">
      <c r="B724" s="32"/>
      <c r="C724" s="33"/>
      <c r="D724" s="34"/>
      <c r="E724" s="33"/>
    </row>
    <row r="725">
      <c r="B725" s="32"/>
      <c r="C725" s="33"/>
      <c r="D725" s="34"/>
      <c r="E725" s="33"/>
    </row>
    <row r="726">
      <c r="B726" s="32"/>
      <c r="C726" s="33"/>
      <c r="D726" s="34"/>
      <c r="E726" s="33"/>
    </row>
    <row r="727">
      <c r="B727" s="32"/>
      <c r="C727" s="33"/>
      <c r="D727" s="34"/>
      <c r="E727" s="33"/>
    </row>
    <row r="728">
      <c r="B728" s="32"/>
      <c r="C728" s="33"/>
      <c r="D728" s="34"/>
      <c r="E728" s="33"/>
    </row>
    <row r="729">
      <c r="B729" s="32"/>
      <c r="C729" s="33"/>
      <c r="D729" s="34"/>
      <c r="E729" s="33"/>
    </row>
    <row r="730">
      <c r="B730" s="32"/>
      <c r="C730" s="33"/>
      <c r="D730" s="34"/>
      <c r="E730" s="33"/>
    </row>
    <row r="731">
      <c r="B731" s="32"/>
      <c r="C731" s="33"/>
      <c r="D731" s="34"/>
      <c r="E731" s="33"/>
    </row>
    <row r="732">
      <c r="B732" s="32"/>
      <c r="C732" s="33"/>
      <c r="D732" s="34"/>
      <c r="E732" s="33"/>
    </row>
    <row r="733">
      <c r="B733" s="32"/>
      <c r="C733" s="33"/>
      <c r="D733" s="34"/>
      <c r="E733" s="33"/>
    </row>
    <row r="734">
      <c r="B734" s="32"/>
      <c r="C734" s="33"/>
      <c r="D734" s="34"/>
      <c r="E734" s="33"/>
    </row>
    <row r="735">
      <c r="B735" s="32"/>
      <c r="C735" s="33"/>
      <c r="D735" s="34"/>
      <c r="E735" s="33"/>
    </row>
    <row r="736">
      <c r="B736" s="32"/>
      <c r="C736" s="33"/>
      <c r="D736" s="34"/>
      <c r="E736" s="33"/>
    </row>
    <row r="737">
      <c r="B737" s="32"/>
      <c r="C737" s="33"/>
      <c r="D737" s="34"/>
      <c r="E737" s="33"/>
    </row>
    <row r="738">
      <c r="B738" s="32"/>
      <c r="C738" s="33"/>
      <c r="D738" s="34"/>
      <c r="E738" s="33"/>
    </row>
    <row r="739">
      <c r="B739" s="32"/>
      <c r="C739" s="33"/>
      <c r="D739" s="34"/>
      <c r="E739" s="33"/>
    </row>
    <row r="740">
      <c r="B740" s="32"/>
      <c r="C740" s="33"/>
      <c r="D740" s="34"/>
      <c r="E740" s="33"/>
    </row>
    <row r="741">
      <c r="B741" s="32"/>
      <c r="C741" s="33"/>
      <c r="D741" s="34"/>
      <c r="E741" s="33"/>
    </row>
    <row r="742">
      <c r="B742" s="32"/>
      <c r="C742" s="33"/>
      <c r="D742" s="34"/>
      <c r="E742" s="33"/>
    </row>
    <row r="743">
      <c r="B743" s="32"/>
      <c r="C743" s="33"/>
      <c r="D743" s="34"/>
      <c r="E743" s="33"/>
    </row>
    <row r="744">
      <c r="B744" s="32"/>
      <c r="C744" s="33"/>
      <c r="D744" s="34"/>
      <c r="E744" s="33"/>
    </row>
    <row r="745">
      <c r="B745" s="32"/>
      <c r="C745" s="33"/>
      <c r="D745" s="34"/>
      <c r="E745" s="33"/>
    </row>
    <row r="746">
      <c r="B746" s="32"/>
      <c r="C746" s="33"/>
      <c r="D746" s="34"/>
      <c r="E746" s="33"/>
    </row>
    <row r="747">
      <c r="B747" s="32"/>
      <c r="C747" s="33"/>
      <c r="D747" s="34"/>
      <c r="E747" s="33"/>
    </row>
    <row r="748">
      <c r="B748" s="32"/>
      <c r="C748" s="33"/>
      <c r="D748" s="34"/>
      <c r="E748" s="33"/>
    </row>
    <row r="749">
      <c r="B749" s="32"/>
      <c r="C749" s="33"/>
      <c r="D749" s="34"/>
      <c r="E749" s="33"/>
    </row>
    <row r="750">
      <c r="B750" s="32"/>
      <c r="C750" s="33"/>
      <c r="D750" s="34"/>
      <c r="E750" s="33"/>
    </row>
    <row r="751">
      <c r="B751" s="32"/>
      <c r="C751" s="33"/>
      <c r="D751" s="34"/>
      <c r="E751" s="33"/>
    </row>
    <row r="752">
      <c r="B752" s="32"/>
      <c r="C752" s="33"/>
      <c r="D752" s="34"/>
      <c r="E752" s="33"/>
    </row>
    <row r="753">
      <c r="B753" s="32"/>
      <c r="C753" s="33"/>
      <c r="D753" s="34"/>
      <c r="E753" s="33"/>
    </row>
    <row r="754">
      <c r="B754" s="32"/>
      <c r="C754" s="33"/>
      <c r="D754" s="34"/>
      <c r="E754" s="33"/>
    </row>
    <row r="755">
      <c r="B755" s="32"/>
      <c r="C755" s="33"/>
      <c r="D755" s="34"/>
      <c r="E755" s="33"/>
    </row>
    <row r="756">
      <c r="B756" s="32"/>
      <c r="C756" s="33"/>
      <c r="D756" s="34"/>
      <c r="E756" s="33"/>
    </row>
    <row r="757">
      <c r="B757" s="32"/>
      <c r="C757" s="33"/>
      <c r="D757" s="34"/>
      <c r="E757" s="33"/>
    </row>
    <row r="758">
      <c r="B758" s="32"/>
      <c r="C758" s="33"/>
      <c r="D758" s="34"/>
      <c r="E758" s="33"/>
    </row>
    <row r="759">
      <c r="B759" s="32"/>
      <c r="C759" s="33"/>
      <c r="D759" s="34"/>
      <c r="E759" s="33"/>
    </row>
    <row r="760">
      <c r="B760" s="32"/>
      <c r="C760" s="33"/>
      <c r="D760" s="34"/>
      <c r="E760" s="33"/>
    </row>
    <row r="761">
      <c r="B761" s="32"/>
      <c r="C761" s="33"/>
      <c r="D761" s="34"/>
      <c r="E761" s="33"/>
    </row>
    <row r="762">
      <c r="B762" s="32"/>
      <c r="C762" s="33"/>
      <c r="D762" s="34"/>
      <c r="E762" s="33"/>
    </row>
    <row r="763">
      <c r="B763" s="32"/>
      <c r="C763" s="33"/>
      <c r="D763" s="34"/>
      <c r="E763" s="33"/>
    </row>
    <row r="764">
      <c r="B764" s="32"/>
      <c r="C764" s="33"/>
      <c r="D764" s="34"/>
      <c r="E764" s="33"/>
    </row>
    <row r="765">
      <c r="B765" s="32"/>
      <c r="C765" s="33"/>
      <c r="D765" s="34"/>
      <c r="E765" s="33"/>
    </row>
    <row r="766">
      <c r="B766" s="32"/>
      <c r="C766" s="33"/>
      <c r="D766" s="34"/>
      <c r="E766" s="33"/>
    </row>
    <row r="767">
      <c r="B767" s="32"/>
      <c r="C767" s="33"/>
      <c r="D767" s="34"/>
      <c r="E767" s="33"/>
    </row>
    <row r="768">
      <c r="B768" s="32"/>
      <c r="C768" s="33"/>
      <c r="D768" s="34"/>
      <c r="E768" s="33"/>
    </row>
    <row r="769">
      <c r="B769" s="32"/>
      <c r="C769" s="33"/>
      <c r="D769" s="34"/>
      <c r="E769" s="33"/>
    </row>
    <row r="770">
      <c r="B770" s="32"/>
      <c r="C770" s="33"/>
      <c r="D770" s="34"/>
      <c r="E770" s="33"/>
    </row>
    <row r="771">
      <c r="B771" s="32"/>
      <c r="C771" s="33"/>
      <c r="D771" s="34"/>
      <c r="E771" s="33"/>
    </row>
    <row r="772">
      <c r="B772" s="32"/>
      <c r="C772" s="33"/>
      <c r="D772" s="34"/>
      <c r="E772" s="33"/>
    </row>
    <row r="773">
      <c r="B773" s="32"/>
      <c r="C773" s="33"/>
      <c r="D773" s="34"/>
      <c r="E773" s="33"/>
    </row>
    <row r="774">
      <c r="B774" s="32"/>
      <c r="C774" s="33"/>
      <c r="D774" s="34"/>
      <c r="E774" s="33"/>
    </row>
    <row r="775">
      <c r="B775" s="32"/>
      <c r="C775" s="33"/>
      <c r="D775" s="34"/>
      <c r="E775" s="33"/>
    </row>
    <row r="776">
      <c r="B776" s="32"/>
      <c r="C776" s="33"/>
      <c r="D776" s="34"/>
      <c r="E776" s="33"/>
    </row>
    <row r="777">
      <c r="B777" s="32"/>
      <c r="C777" s="33"/>
      <c r="D777" s="34"/>
      <c r="E777" s="33"/>
    </row>
    <row r="778">
      <c r="B778" s="32"/>
      <c r="C778" s="33"/>
      <c r="D778" s="34"/>
      <c r="E778" s="33"/>
    </row>
    <row r="779">
      <c r="B779" s="32"/>
      <c r="C779" s="33"/>
      <c r="D779" s="34"/>
      <c r="E779" s="33"/>
    </row>
    <row r="780">
      <c r="B780" s="32"/>
      <c r="C780" s="33"/>
      <c r="D780" s="34"/>
      <c r="E780" s="33"/>
    </row>
    <row r="781">
      <c r="B781" s="32"/>
      <c r="C781" s="33"/>
      <c r="D781" s="34"/>
      <c r="E781" s="33"/>
    </row>
    <row r="782">
      <c r="B782" s="32"/>
      <c r="C782" s="33"/>
      <c r="D782" s="34"/>
      <c r="E782" s="33"/>
    </row>
    <row r="783">
      <c r="B783" s="32"/>
      <c r="C783" s="33"/>
      <c r="D783" s="34"/>
      <c r="E783" s="33"/>
    </row>
    <row r="784">
      <c r="B784" s="32"/>
      <c r="C784" s="33"/>
      <c r="D784" s="34"/>
      <c r="E784" s="33"/>
    </row>
    <row r="785">
      <c r="B785" s="32"/>
      <c r="C785" s="33"/>
      <c r="D785" s="34"/>
      <c r="E785" s="33"/>
    </row>
    <row r="786">
      <c r="B786" s="32"/>
      <c r="C786" s="33"/>
      <c r="D786" s="34"/>
      <c r="E786" s="33"/>
    </row>
    <row r="787">
      <c r="B787" s="32"/>
      <c r="C787" s="33"/>
      <c r="D787" s="34"/>
      <c r="E787" s="33"/>
    </row>
    <row r="788">
      <c r="B788" s="32"/>
      <c r="C788" s="33"/>
      <c r="D788" s="34"/>
      <c r="E788" s="33"/>
    </row>
    <row r="789">
      <c r="B789" s="32"/>
      <c r="C789" s="33"/>
      <c r="D789" s="34"/>
      <c r="E789" s="33"/>
    </row>
    <row r="790">
      <c r="B790" s="32"/>
      <c r="C790" s="33"/>
      <c r="D790" s="34"/>
      <c r="E790" s="33"/>
    </row>
    <row r="791">
      <c r="B791" s="32"/>
      <c r="C791" s="33"/>
      <c r="D791" s="34"/>
      <c r="E791" s="33"/>
    </row>
    <row r="792">
      <c r="B792" s="32"/>
      <c r="C792" s="33"/>
      <c r="D792" s="34"/>
      <c r="E792" s="33"/>
    </row>
    <row r="793">
      <c r="B793" s="32"/>
      <c r="C793" s="33"/>
      <c r="D793" s="34"/>
      <c r="E793" s="33"/>
    </row>
    <row r="794">
      <c r="B794" s="32"/>
      <c r="C794" s="33"/>
      <c r="D794" s="34"/>
      <c r="E794" s="33"/>
    </row>
    <row r="795">
      <c r="B795" s="32"/>
      <c r="C795" s="33"/>
      <c r="D795" s="34"/>
      <c r="E795" s="33"/>
    </row>
    <row r="796">
      <c r="B796" s="32"/>
      <c r="C796" s="33"/>
      <c r="D796" s="34"/>
      <c r="E796" s="33"/>
    </row>
    <row r="797">
      <c r="B797" s="32"/>
      <c r="C797" s="33"/>
      <c r="D797" s="34"/>
      <c r="E797" s="33"/>
    </row>
    <row r="798">
      <c r="B798" s="32"/>
      <c r="C798" s="33"/>
      <c r="D798" s="34"/>
      <c r="E798" s="33"/>
    </row>
    <row r="799">
      <c r="B799" s="32"/>
      <c r="C799" s="33"/>
      <c r="D799" s="34"/>
      <c r="E799" s="33"/>
    </row>
    <row r="800">
      <c r="B800" s="32"/>
      <c r="C800" s="33"/>
      <c r="D800" s="34"/>
      <c r="E800" s="33"/>
    </row>
    <row r="801">
      <c r="B801" s="32"/>
      <c r="C801" s="33"/>
      <c r="D801" s="34"/>
      <c r="E801" s="33"/>
    </row>
    <row r="802">
      <c r="B802" s="32"/>
      <c r="C802" s="33"/>
      <c r="D802" s="34"/>
      <c r="E802" s="33"/>
    </row>
    <row r="803">
      <c r="B803" s="32"/>
      <c r="C803" s="33"/>
      <c r="D803" s="34"/>
      <c r="E803" s="33"/>
    </row>
    <row r="804">
      <c r="B804" s="32"/>
      <c r="C804" s="33"/>
      <c r="D804" s="34"/>
      <c r="E804" s="33"/>
    </row>
    <row r="805">
      <c r="B805" s="32"/>
      <c r="C805" s="33"/>
      <c r="D805" s="34"/>
      <c r="E805" s="33"/>
    </row>
    <row r="806">
      <c r="B806" s="32"/>
      <c r="C806" s="33"/>
      <c r="D806" s="34"/>
      <c r="E806" s="33"/>
    </row>
    <row r="807">
      <c r="B807" s="32"/>
      <c r="C807" s="33"/>
      <c r="D807" s="34"/>
      <c r="E807" s="33"/>
    </row>
    <row r="808">
      <c r="B808" s="32"/>
      <c r="C808" s="33"/>
      <c r="D808" s="34"/>
      <c r="E808" s="33"/>
    </row>
    <row r="809">
      <c r="B809" s="32"/>
      <c r="C809" s="33"/>
      <c r="D809" s="34"/>
      <c r="E809" s="33"/>
    </row>
    <row r="810">
      <c r="B810" s="32"/>
      <c r="C810" s="33"/>
      <c r="D810" s="34"/>
      <c r="E810" s="33"/>
    </row>
    <row r="811">
      <c r="B811" s="32"/>
      <c r="C811" s="33"/>
      <c r="D811" s="34"/>
      <c r="E811" s="33"/>
    </row>
    <row r="812">
      <c r="B812" s="32"/>
      <c r="C812" s="33"/>
      <c r="D812" s="34"/>
      <c r="E812" s="33"/>
    </row>
    <row r="813">
      <c r="B813" s="32"/>
      <c r="C813" s="33"/>
      <c r="D813" s="34"/>
      <c r="E813" s="33"/>
    </row>
    <row r="814">
      <c r="B814" s="32"/>
      <c r="C814" s="33"/>
      <c r="D814" s="34"/>
      <c r="E814" s="33"/>
    </row>
    <row r="815">
      <c r="B815" s="32"/>
      <c r="C815" s="33"/>
      <c r="D815" s="34"/>
      <c r="E815" s="33"/>
    </row>
    <row r="816">
      <c r="B816" s="32"/>
      <c r="C816" s="33"/>
      <c r="D816" s="34"/>
      <c r="E816" s="33"/>
    </row>
    <row r="817">
      <c r="B817" s="32"/>
      <c r="C817" s="33"/>
      <c r="D817" s="34"/>
      <c r="E817" s="33"/>
    </row>
    <row r="818">
      <c r="B818" s="32"/>
      <c r="C818" s="33"/>
      <c r="D818" s="34"/>
      <c r="E818" s="33"/>
    </row>
    <row r="819">
      <c r="B819" s="32"/>
      <c r="C819" s="33"/>
      <c r="D819" s="34"/>
      <c r="E819" s="33"/>
    </row>
    <row r="820">
      <c r="B820" s="32"/>
      <c r="C820" s="33"/>
      <c r="D820" s="34"/>
      <c r="E820" s="33"/>
    </row>
    <row r="821">
      <c r="B821" s="32"/>
      <c r="C821" s="33"/>
      <c r="D821" s="34"/>
      <c r="E821" s="33"/>
    </row>
    <row r="822">
      <c r="B822" s="32"/>
      <c r="C822" s="33"/>
      <c r="D822" s="34"/>
      <c r="E822" s="33"/>
    </row>
    <row r="823">
      <c r="B823" s="32"/>
      <c r="C823" s="33"/>
      <c r="D823" s="34"/>
      <c r="E823" s="33"/>
    </row>
    <row r="824">
      <c r="B824" s="32"/>
      <c r="C824" s="33"/>
      <c r="D824" s="34"/>
      <c r="E824" s="33"/>
    </row>
    <row r="825">
      <c r="B825" s="32"/>
      <c r="C825" s="33"/>
      <c r="D825" s="34"/>
      <c r="E825" s="33"/>
    </row>
    <row r="826">
      <c r="B826" s="32"/>
      <c r="C826" s="33"/>
      <c r="D826" s="34"/>
      <c r="E826" s="33"/>
    </row>
    <row r="827">
      <c r="B827" s="32"/>
      <c r="C827" s="33"/>
      <c r="D827" s="34"/>
      <c r="E827" s="33"/>
    </row>
    <row r="828">
      <c r="B828" s="32"/>
      <c r="C828" s="33"/>
      <c r="D828" s="34"/>
      <c r="E828" s="33"/>
    </row>
    <row r="829">
      <c r="B829" s="32"/>
      <c r="C829" s="33"/>
      <c r="D829" s="34"/>
      <c r="E829" s="33"/>
    </row>
    <row r="830">
      <c r="B830" s="32"/>
      <c r="C830" s="33"/>
      <c r="D830" s="34"/>
      <c r="E830" s="33"/>
    </row>
    <row r="831">
      <c r="B831" s="32"/>
      <c r="C831" s="33"/>
      <c r="D831" s="34"/>
      <c r="E831" s="33"/>
    </row>
    <row r="832">
      <c r="B832" s="32"/>
      <c r="C832" s="33"/>
      <c r="D832" s="34"/>
      <c r="E832" s="33"/>
    </row>
    <row r="833">
      <c r="B833" s="32"/>
      <c r="C833" s="33"/>
      <c r="D833" s="34"/>
      <c r="E833" s="33"/>
    </row>
    <row r="834">
      <c r="B834" s="32"/>
      <c r="C834" s="33"/>
      <c r="D834" s="34"/>
      <c r="E834" s="33"/>
    </row>
    <row r="835">
      <c r="B835" s="32"/>
      <c r="C835" s="33"/>
      <c r="D835" s="34"/>
      <c r="E835" s="33"/>
    </row>
    <row r="836">
      <c r="B836" s="32"/>
      <c r="C836" s="33"/>
      <c r="D836" s="34"/>
      <c r="E836" s="33"/>
    </row>
    <row r="837">
      <c r="B837" s="32"/>
      <c r="C837" s="33"/>
      <c r="D837" s="34"/>
      <c r="E837" s="33"/>
    </row>
    <row r="838">
      <c r="B838" s="32"/>
      <c r="C838" s="33"/>
      <c r="D838" s="34"/>
      <c r="E838" s="33"/>
    </row>
    <row r="839">
      <c r="B839" s="32"/>
      <c r="C839" s="33"/>
      <c r="D839" s="34"/>
      <c r="E839" s="33"/>
    </row>
    <row r="840">
      <c r="B840" s="32"/>
      <c r="C840" s="33"/>
      <c r="D840" s="34"/>
      <c r="E840" s="33"/>
    </row>
    <row r="841">
      <c r="B841" s="32"/>
      <c r="C841" s="33"/>
      <c r="D841" s="34"/>
      <c r="E841" s="33"/>
    </row>
    <row r="842">
      <c r="B842" s="32"/>
      <c r="C842" s="33"/>
      <c r="D842" s="34"/>
      <c r="E842" s="33"/>
    </row>
    <row r="843">
      <c r="B843" s="32"/>
      <c r="C843" s="33"/>
      <c r="D843" s="34"/>
      <c r="E843" s="33"/>
    </row>
    <row r="844">
      <c r="B844" s="32"/>
      <c r="C844" s="33"/>
      <c r="D844" s="34"/>
      <c r="E844" s="33"/>
    </row>
    <row r="845">
      <c r="B845" s="32"/>
      <c r="C845" s="33"/>
      <c r="D845" s="34"/>
      <c r="E845" s="33"/>
    </row>
    <row r="846">
      <c r="B846" s="32"/>
      <c r="C846" s="33"/>
      <c r="D846" s="34"/>
      <c r="E846" s="33"/>
    </row>
    <row r="847">
      <c r="B847" s="32"/>
      <c r="C847" s="33"/>
      <c r="D847" s="34"/>
      <c r="E847" s="33"/>
    </row>
    <row r="848">
      <c r="B848" s="32"/>
      <c r="C848" s="33"/>
      <c r="D848" s="34"/>
      <c r="E848" s="33"/>
    </row>
    <row r="849">
      <c r="B849" s="32"/>
      <c r="C849" s="33"/>
      <c r="D849" s="34"/>
      <c r="E849" s="33"/>
    </row>
    <row r="850">
      <c r="B850" s="32"/>
      <c r="C850" s="33"/>
      <c r="D850" s="34"/>
      <c r="E850" s="33"/>
    </row>
    <row r="851">
      <c r="B851" s="32"/>
      <c r="C851" s="33"/>
      <c r="D851" s="34"/>
      <c r="E851" s="33"/>
    </row>
    <row r="852">
      <c r="B852" s="32"/>
      <c r="C852" s="33"/>
      <c r="D852" s="34"/>
      <c r="E852" s="33"/>
    </row>
    <row r="853">
      <c r="B853" s="32"/>
      <c r="C853" s="33"/>
      <c r="D853" s="34"/>
      <c r="E853" s="33"/>
    </row>
    <row r="854">
      <c r="B854" s="32"/>
      <c r="C854" s="33"/>
      <c r="D854" s="34"/>
      <c r="E854" s="33"/>
    </row>
    <row r="855">
      <c r="B855" s="32"/>
      <c r="C855" s="33"/>
      <c r="D855" s="34"/>
      <c r="E855" s="33"/>
    </row>
    <row r="856">
      <c r="B856" s="32"/>
      <c r="C856" s="33"/>
      <c r="D856" s="34"/>
      <c r="E856" s="33"/>
    </row>
    <row r="857">
      <c r="B857" s="32"/>
      <c r="C857" s="33"/>
      <c r="D857" s="34"/>
      <c r="E857" s="33"/>
    </row>
    <row r="858">
      <c r="B858" s="32"/>
      <c r="C858" s="33"/>
      <c r="D858" s="34"/>
      <c r="E858" s="33"/>
    </row>
    <row r="859">
      <c r="B859" s="32"/>
      <c r="C859" s="33"/>
      <c r="D859" s="34"/>
      <c r="E859" s="33"/>
    </row>
    <row r="860">
      <c r="B860" s="32"/>
      <c r="C860" s="33"/>
      <c r="D860" s="34"/>
      <c r="E860" s="33"/>
    </row>
    <row r="861">
      <c r="B861" s="32"/>
      <c r="C861" s="33"/>
      <c r="D861" s="34"/>
      <c r="E861" s="33"/>
    </row>
    <row r="862">
      <c r="B862" s="32"/>
      <c r="C862" s="33"/>
      <c r="D862" s="34"/>
      <c r="E862" s="33"/>
    </row>
    <row r="863">
      <c r="B863" s="32"/>
      <c r="C863" s="33"/>
      <c r="D863" s="34"/>
      <c r="E863" s="33"/>
    </row>
    <row r="864">
      <c r="B864" s="32"/>
      <c r="C864" s="33"/>
      <c r="D864" s="34"/>
      <c r="E864" s="33"/>
    </row>
    <row r="865">
      <c r="B865" s="32"/>
      <c r="C865" s="33"/>
      <c r="D865" s="34"/>
      <c r="E865" s="33"/>
    </row>
    <row r="866">
      <c r="B866" s="32"/>
      <c r="C866" s="33"/>
      <c r="D866" s="34"/>
      <c r="E866" s="33"/>
    </row>
    <row r="867">
      <c r="B867" s="32"/>
      <c r="C867" s="33"/>
      <c r="D867" s="34"/>
      <c r="E867" s="33"/>
    </row>
    <row r="868">
      <c r="B868" s="32"/>
      <c r="C868" s="33"/>
      <c r="D868" s="34"/>
      <c r="E868" s="33"/>
    </row>
    <row r="869">
      <c r="B869" s="32"/>
      <c r="C869" s="33"/>
      <c r="D869" s="34"/>
      <c r="E869" s="33"/>
    </row>
    <row r="870">
      <c r="B870" s="32"/>
      <c r="C870" s="33"/>
      <c r="D870" s="34"/>
      <c r="E870" s="33"/>
    </row>
    <row r="871">
      <c r="B871" s="32"/>
      <c r="C871" s="33"/>
      <c r="D871" s="34"/>
      <c r="E871" s="33"/>
    </row>
    <row r="872">
      <c r="B872" s="32"/>
      <c r="C872" s="33"/>
      <c r="D872" s="34"/>
      <c r="E872" s="33"/>
    </row>
    <row r="873">
      <c r="B873" s="32"/>
      <c r="C873" s="33"/>
      <c r="D873" s="34"/>
      <c r="E873" s="33"/>
    </row>
    <row r="874">
      <c r="B874" s="32"/>
      <c r="C874" s="33"/>
      <c r="D874" s="34"/>
      <c r="E874" s="33"/>
    </row>
    <row r="875">
      <c r="B875" s="32"/>
      <c r="C875" s="33"/>
      <c r="D875" s="34"/>
      <c r="E875" s="33"/>
    </row>
    <row r="876">
      <c r="B876" s="32"/>
      <c r="C876" s="33"/>
      <c r="D876" s="34"/>
      <c r="E876" s="33"/>
    </row>
    <row r="877">
      <c r="B877" s="32"/>
      <c r="C877" s="33"/>
      <c r="D877" s="34"/>
      <c r="E877" s="33"/>
    </row>
    <row r="878">
      <c r="B878" s="32"/>
      <c r="C878" s="33"/>
      <c r="D878" s="34"/>
      <c r="E878" s="33"/>
    </row>
    <row r="879">
      <c r="B879" s="32"/>
      <c r="C879" s="33"/>
      <c r="D879" s="34"/>
      <c r="E879" s="33"/>
    </row>
    <row r="880">
      <c r="B880" s="32"/>
      <c r="C880" s="33"/>
      <c r="D880" s="34"/>
      <c r="E880" s="33"/>
    </row>
    <row r="881">
      <c r="B881" s="32"/>
      <c r="C881" s="33"/>
      <c r="D881" s="34"/>
      <c r="E881" s="33"/>
    </row>
    <row r="882">
      <c r="B882" s="32"/>
      <c r="C882" s="33"/>
      <c r="D882" s="34"/>
      <c r="E882" s="33"/>
    </row>
    <row r="883">
      <c r="B883" s="32"/>
      <c r="C883" s="33"/>
      <c r="D883" s="34"/>
      <c r="E883" s="33"/>
    </row>
    <row r="884">
      <c r="B884" s="32"/>
      <c r="C884" s="33"/>
      <c r="D884" s="34"/>
      <c r="E884" s="33"/>
    </row>
    <row r="885">
      <c r="B885" s="32"/>
      <c r="C885" s="33"/>
      <c r="D885" s="34"/>
      <c r="E885" s="33"/>
    </row>
    <row r="886">
      <c r="B886" s="32"/>
      <c r="C886" s="33"/>
      <c r="D886" s="34"/>
      <c r="E886" s="33"/>
    </row>
    <row r="887">
      <c r="B887" s="32"/>
      <c r="C887" s="33"/>
      <c r="D887" s="34"/>
      <c r="E887" s="33"/>
    </row>
    <row r="888">
      <c r="B888" s="32"/>
      <c r="C888" s="33"/>
      <c r="D888" s="34"/>
      <c r="E888" s="33"/>
    </row>
    <row r="889">
      <c r="B889" s="32"/>
      <c r="C889" s="33"/>
      <c r="D889" s="34"/>
      <c r="E889" s="33"/>
    </row>
    <row r="890">
      <c r="B890" s="32"/>
      <c r="C890" s="33"/>
      <c r="D890" s="34"/>
      <c r="E890" s="33"/>
    </row>
    <row r="891">
      <c r="B891" s="32"/>
      <c r="C891" s="33"/>
      <c r="D891" s="34"/>
      <c r="E891" s="33"/>
    </row>
    <row r="892">
      <c r="B892" s="32"/>
      <c r="C892" s="33"/>
      <c r="D892" s="34"/>
      <c r="E892" s="33"/>
    </row>
    <row r="893">
      <c r="B893" s="32"/>
      <c r="C893" s="33"/>
      <c r="D893" s="34"/>
      <c r="E893" s="33"/>
    </row>
    <row r="894">
      <c r="B894" s="32"/>
      <c r="C894" s="33"/>
      <c r="D894" s="34"/>
      <c r="E894" s="33"/>
    </row>
    <row r="895">
      <c r="B895" s="32"/>
      <c r="C895" s="33"/>
      <c r="D895" s="34"/>
      <c r="E895" s="33"/>
    </row>
    <row r="896">
      <c r="B896" s="32"/>
      <c r="C896" s="33"/>
      <c r="D896" s="34"/>
      <c r="E896" s="33"/>
    </row>
    <row r="897">
      <c r="B897" s="32"/>
      <c r="C897" s="33"/>
      <c r="D897" s="34"/>
      <c r="E897" s="33"/>
    </row>
    <row r="898">
      <c r="B898" s="32"/>
      <c r="C898" s="33"/>
      <c r="D898" s="34"/>
      <c r="E898" s="33"/>
    </row>
    <row r="899">
      <c r="B899" s="32"/>
      <c r="C899" s="33"/>
      <c r="D899" s="34"/>
      <c r="E899" s="33"/>
    </row>
    <row r="900">
      <c r="B900" s="32"/>
      <c r="C900" s="33"/>
      <c r="D900" s="34"/>
      <c r="E900" s="33"/>
    </row>
    <row r="901">
      <c r="B901" s="32"/>
      <c r="C901" s="33"/>
      <c r="D901" s="34"/>
      <c r="E901" s="33"/>
    </row>
    <row r="902">
      <c r="B902" s="32"/>
      <c r="C902" s="33"/>
      <c r="D902" s="34"/>
      <c r="E902" s="33"/>
    </row>
    <row r="903">
      <c r="B903" s="32"/>
      <c r="C903" s="33"/>
      <c r="D903" s="34"/>
      <c r="E903" s="33"/>
    </row>
    <row r="904">
      <c r="B904" s="32"/>
      <c r="C904" s="33"/>
      <c r="D904" s="34"/>
      <c r="E904" s="33"/>
    </row>
    <row r="905">
      <c r="B905" s="32"/>
      <c r="C905" s="33"/>
      <c r="D905" s="34"/>
      <c r="E905" s="33"/>
    </row>
    <row r="906">
      <c r="B906" s="32"/>
      <c r="C906" s="33"/>
      <c r="D906" s="34"/>
      <c r="E906" s="33"/>
    </row>
    <row r="907">
      <c r="B907" s="32"/>
      <c r="C907" s="33"/>
      <c r="D907" s="34"/>
      <c r="E907" s="33"/>
    </row>
    <row r="908">
      <c r="B908" s="32"/>
      <c r="C908" s="33"/>
      <c r="D908" s="34"/>
      <c r="E908" s="33"/>
    </row>
    <row r="909">
      <c r="B909" s="32"/>
      <c r="C909" s="33"/>
      <c r="D909" s="34"/>
      <c r="E909" s="33"/>
    </row>
    <row r="910">
      <c r="B910" s="32"/>
      <c r="C910" s="33"/>
      <c r="D910" s="34"/>
      <c r="E910" s="33"/>
    </row>
    <row r="911">
      <c r="B911" s="32"/>
      <c r="C911" s="33"/>
      <c r="D911" s="34"/>
      <c r="E911" s="33"/>
    </row>
    <row r="912">
      <c r="B912" s="32"/>
      <c r="C912" s="33"/>
      <c r="D912" s="34"/>
      <c r="E912" s="33"/>
    </row>
    <row r="913">
      <c r="B913" s="32"/>
      <c r="C913" s="33"/>
      <c r="D913" s="34"/>
      <c r="E913" s="33"/>
    </row>
    <row r="914">
      <c r="B914" s="32"/>
      <c r="C914" s="33"/>
      <c r="D914" s="34"/>
      <c r="E914" s="33"/>
    </row>
    <row r="915">
      <c r="B915" s="32"/>
      <c r="C915" s="33"/>
      <c r="D915" s="34"/>
      <c r="E915" s="33"/>
    </row>
    <row r="916">
      <c r="B916" s="32"/>
      <c r="C916" s="33"/>
      <c r="D916" s="34"/>
      <c r="E916" s="33"/>
    </row>
    <row r="917">
      <c r="B917" s="32"/>
      <c r="C917" s="33"/>
      <c r="D917" s="34"/>
      <c r="E917" s="33"/>
    </row>
    <row r="918">
      <c r="B918" s="32"/>
      <c r="C918" s="33"/>
      <c r="D918" s="34"/>
      <c r="E918" s="33"/>
    </row>
    <row r="919">
      <c r="B919" s="32"/>
      <c r="C919" s="33"/>
      <c r="D919" s="34"/>
      <c r="E919" s="33"/>
    </row>
    <row r="920">
      <c r="B920" s="32"/>
      <c r="C920" s="33"/>
      <c r="D920" s="34"/>
      <c r="E920" s="33"/>
    </row>
    <row r="921">
      <c r="B921" s="32"/>
      <c r="C921" s="33"/>
      <c r="D921" s="34"/>
      <c r="E921" s="33"/>
    </row>
    <row r="922">
      <c r="B922" s="32"/>
      <c r="C922" s="33"/>
      <c r="D922" s="34"/>
      <c r="E922" s="33"/>
    </row>
    <row r="923">
      <c r="B923" s="32"/>
      <c r="C923" s="33"/>
      <c r="D923" s="34"/>
      <c r="E923" s="33"/>
    </row>
    <row r="924">
      <c r="B924" s="32"/>
      <c r="C924" s="33"/>
      <c r="D924" s="34"/>
      <c r="E924" s="33"/>
    </row>
    <row r="925">
      <c r="B925" s="32"/>
      <c r="C925" s="33"/>
      <c r="D925" s="34"/>
      <c r="E925" s="33"/>
    </row>
    <row r="926">
      <c r="B926" s="32"/>
      <c r="C926" s="33"/>
      <c r="D926" s="34"/>
      <c r="E926" s="33"/>
    </row>
    <row r="927">
      <c r="B927" s="32"/>
      <c r="C927" s="33"/>
      <c r="D927" s="34"/>
      <c r="E927" s="33"/>
    </row>
    <row r="928">
      <c r="B928" s="32"/>
      <c r="C928" s="33"/>
      <c r="D928" s="34"/>
      <c r="E928" s="33"/>
    </row>
    <row r="929">
      <c r="B929" s="32"/>
      <c r="C929" s="33"/>
      <c r="D929" s="34"/>
      <c r="E929" s="33"/>
    </row>
    <row r="930">
      <c r="B930" s="32"/>
      <c r="C930" s="33"/>
      <c r="D930" s="34"/>
      <c r="E930" s="33"/>
    </row>
    <row r="931">
      <c r="B931" s="32"/>
      <c r="C931" s="33"/>
      <c r="D931" s="34"/>
      <c r="E931" s="33"/>
    </row>
    <row r="932">
      <c r="B932" s="32"/>
      <c r="C932" s="33"/>
      <c r="D932" s="34"/>
      <c r="E932" s="33"/>
    </row>
    <row r="933">
      <c r="B933" s="32"/>
      <c r="C933" s="33"/>
      <c r="D933" s="34"/>
      <c r="E933" s="33"/>
    </row>
    <row r="934">
      <c r="B934" s="32"/>
      <c r="C934" s="33"/>
      <c r="D934" s="34"/>
      <c r="E934" s="33"/>
    </row>
    <row r="935">
      <c r="B935" s="32"/>
      <c r="C935" s="33"/>
      <c r="D935" s="34"/>
      <c r="E935" s="33"/>
    </row>
    <row r="936">
      <c r="B936" s="32"/>
      <c r="C936" s="33"/>
      <c r="D936" s="34"/>
      <c r="E936" s="33"/>
    </row>
    <row r="937">
      <c r="B937" s="32"/>
      <c r="C937" s="33"/>
      <c r="D937" s="34"/>
      <c r="E937" s="33"/>
    </row>
    <row r="938">
      <c r="B938" s="32"/>
      <c r="C938" s="33"/>
      <c r="D938" s="34"/>
      <c r="E938" s="33"/>
    </row>
    <row r="939">
      <c r="B939" s="32"/>
      <c r="C939" s="33"/>
      <c r="D939" s="34"/>
      <c r="E939" s="33"/>
    </row>
    <row r="940">
      <c r="B940" s="32"/>
      <c r="C940" s="33"/>
      <c r="D940" s="34"/>
      <c r="E940" s="33"/>
    </row>
    <row r="941">
      <c r="B941" s="32"/>
      <c r="C941" s="33"/>
      <c r="D941" s="34"/>
      <c r="E941" s="33"/>
    </row>
    <row r="942">
      <c r="B942" s="32"/>
      <c r="C942" s="33"/>
      <c r="D942" s="34"/>
      <c r="E942" s="33"/>
    </row>
    <row r="943">
      <c r="B943" s="32"/>
      <c r="C943" s="33"/>
      <c r="D943" s="34"/>
      <c r="E943" s="33"/>
    </row>
    <row r="944">
      <c r="B944" s="32"/>
      <c r="C944" s="33"/>
      <c r="D944" s="34"/>
      <c r="E944" s="33"/>
    </row>
    <row r="945">
      <c r="B945" s="32"/>
      <c r="C945" s="33"/>
      <c r="D945" s="34"/>
      <c r="E945" s="33"/>
    </row>
    <row r="946">
      <c r="B946" s="32"/>
      <c r="C946" s="33"/>
      <c r="D946" s="34"/>
      <c r="E946" s="33"/>
    </row>
    <row r="947">
      <c r="B947" s="32"/>
      <c r="C947" s="33"/>
      <c r="D947" s="34"/>
      <c r="E947" s="33"/>
    </row>
    <row r="948">
      <c r="B948" s="32"/>
      <c r="C948" s="33"/>
      <c r="D948" s="34"/>
      <c r="E948" s="33"/>
    </row>
    <row r="949">
      <c r="B949" s="32"/>
      <c r="C949" s="33"/>
      <c r="D949" s="34"/>
      <c r="E949" s="33"/>
    </row>
    <row r="950">
      <c r="B950" s="32"/>
      <c r="C950" s="33"/>
      <c r="D950" s="34"/>
      <c r="E950" s="33"/>
    </row>
    <row r="951">
      <c r="B951" s="32"/>
      <c r="C951" s="33"/>
      <c r="D951" s="34"/>
      <c r="E951" s="33"/>
    </row>
    <row r="952">
      <c r="B952" s="32"/>
      <c r="C952" s="33"/>
      <c r="D952" s="34"/>
      <c r="E952" s="33"/>
    </row>
    <row r="953">
      <c r="B953" s="32"/>
      <c r="C953" s="33"/>
      <c r="D953" s="34"/>
      <c r="E953" s="33"/>
    </row>
    <row r="954">
      <c r="B954" s="32"/>
      <c r="C954" s="33"/>
      <c r="D954" s="34"/>
      <c r="E954" s="33"/>
    </row>
    <row r="955">
      <c r="B955" s="32"/>
      <c r="C955" s="33"/>
      <c r="D955" s="34"/>
      <c r="E955" s="33"/>
    </row>
    <row r="956">
      <c r="B956" s="32"/>
      <c r="C956" s="33"/>
      <c r="D956" s="34"/>
      <c r="E956" s="33"/>
    </row>
    <row r="957">
      <c r="B957" s="32"/>
      <c r="C957" s="33"/>
      <c r="D957" s="34"/>
      <c r="E957" s="33"/>
    </row>
    <row r="958">
      <c r="B958" s="32"/>
      <c r="C958" s="33"/>
      <c r="D958" s="34"/>
      <c r="E958" s="33"/>
    </row>
    <row r="959">
      <c r="B959" s="32"/>
      <c r="C959" s="33"/>
      <c r="D959" s="34"/>
      <c r="E959" s="33"/>
    </row>
    <row r="960">
      <c r="B960" s="32"/>
      <c r="C960" s="33"/>
      <c r="D960" s="34"/>
      <c r="E960" s="33"/>
    </row>
    <row r="961">
      <c r="B961" s="32"/>
      <c r="C961" s="33"/>
      <c r="D961" s="34"/>
      <c r="E961" s="33"/>
    </row>
    <row r="962">
      <c r="B962" s="32"/>
      <c r="C962" s="33"/>
      <c r="D962" s="34"/>
      <c r="E962" s="33"/>
    </row>
    <row r="963">
      <c r="B963" s="32"/>
      <c r="C963" s="33"/>
      <c r="D963" s="34"/>
      <c r="E963" s="33"/>
    </row>
    <row r="964">
      <c r="B964" s="32"/>
      <c r="C964" s="33"/>
      <c r="D964" s="34"/>
      <c r="E964" s="33"/>
    </row>
    <row r="965">
      <c r="B965" s="32"/>
      <c r="C965" s="33"/>
      <c r="D965" s="34"/>
      <c r="E965" s="33"/>
    </row>
    <row r="966">
      <c r="B966" s="32"/>
      <c r="C966" s="33"/>
      <c r="D966" s="34"/>
      <c r="E966" s="33"/>
    </row>
    <row r="967">
      <c r="B967" s="32"/>
      <c r="C967" s="33"/>
      <c r="D967" s="34"/>
      <c r="E967" s="33"/>
    </row>
    <row r="968">
      <c r="B968" s="32"/>
      <c r="C968" s="33"/>
      <c r="D968" s="34"/>
      <c r="E968" s="33"/>
    </row>
    <row r="969">
      <c r="B969" s="32"/>
      <c r="C969" s="33"/>
      <c r="D969" s="34"/>
      <c r="E969" s="33"/>
    </row>
    <row r="970">
      <c r="B970" s="32"/>
      <c r="C970" s="33"/>
      <c r="D970" s="34"/>
      <c r="E970" s="33"/>
    </row>
    <row r="971">
      <c r="B971" s="32"/>
      <c r="C971" s="33"/>
      <c r="D971" s="34"/>
      <c r="E971" s="33"/>
    </row>
    <row r="972">
      <c r="B972" s="32"/>
      <c r="C972" s="33"/>
      <c r="D972" s="34"/>
      <c r="E972" s="33"/>
    </row>
    <row r="973">
      <c r="B973" s="32"/>
      <c r="C973" s="33"/>
      <c r="D973" s="34"/>
      <c r="E973" s="33"/>
    </row>
    <row r="974">
      <c r="B974" s="32"/>
      <c r="C974" s="33"/>
      <c r="D974" s="34"/>
      <c r="E974" s="33"/>
    </row>
    <row r="975">
      <c r="B975" s="32"/>
      <c r="C975" s="33"/>
      <c r="D975" s="34"/>
      <c r="E975" s="33"/>
    </row>
    <row r="976">
      <c r="B976" s="32"/>
      <c r="C976" s="33"/>
      <c r="D976" s="34"/>
      <c r="E976" s="33"/>
    </row>
    <row r="977">
      <c r="B977" s="32"/>
      <c r="C977" s="33"/>
      <c r="D977" s="34"/>
      <c r="E977" s="33"/>
    </row>
    <row r="978">
      <c r="B978" s="32"/>
      <c r="C978" s="33"/>
      <c r="D978" s="34"/>
      <c r="E978" s="33"/>
    </row>
    <row r="979">
      <c r="B979" s="32"/>
      <c r="C979" s="33"/>
      <c r="D979" s="34"/>
      <c r="E979" s="33"/>
    </row>
    <row r="980">
      <c r="B980" s="32"/>
      <c r="C980" s="33"/>
      <c r="D980" s="34"/>
      <c r="E980" s="33"/>
    </row>
    <row r="981">
      <c r="B981" s="32"/>
      <c r="C981" s="33"/>
      <c r="D981" s="34"/>
      <c r="E981" s="33"/>
    </row>
    <row r="982">
      <c r="B982" s="32"/>
      <c r="C982" s="33"/>
      <c r="D982" s="34"/>
      <c r="E982" s="33"/>
    </row>
    <row r="983">
      <c r="B983" s="32"/>
      <c r="C983" s="33"/>
      <c r="D983" s="34"/>
      <c r="E983" s="33"/>
    </row>
    <row r="984">
      <c r="B984" s="32"/>
      <c r="C984" s="33"/>
      <c r="D984" s="34"/>
      <c r="E984" s="33"/>
    </row>
    <row r="985">
      <c r="B985" s="32"/>
      <c r="C985" s="33"/>
      <c r="D985" s="34"/>
      <c r="E985" s="33"/>
    </row>
    <row r="986">
      <c r="B986" s="32"/>
      <c r="C986" s="33"/>
      <c r="D986" s="34"/>
      <c r="E986" s="33"/>
    </row>
    <row r="987">
      <c r="B987" s="32"/>
      <c r="C987" s="33"/>
      <c r="D987" s="34"/>
      <c r="E987" s="33"/>
    </row>
    <row r="988">
      <c r="B988" s="32"/>
      <c r="C988" s="33"/>
      <c r="D988" s="34"/>
      <c r="E988" s="33"/>
    </row>
    <row r="989">
      <c r="B989" s="32"/>
      <c r="C989" s="33"/>
      <c r="D989" s="34"/>
      <c r="E989" s="33"/>
    </row>
    <row r="990">
      <c r="B990" s="32"/>
      <c r="C990" s="33"/>
      <c r="D990" s="34"/>
      <c r="E990" s="33"/>
    </row>
    <row r="991">
      <c r="B991" s="32"/>
      <c r="C991" s="33"/>
      <c r="D991" s="34"/>
      <c r="E991" s="33"/>
    </row>
    <row r="992">
      <c r="B992" s="32"/>
      <c r="C992" s="33"/>
      <c r="D992" s="34"/>
      <c r="E992" s="33"/>
    </row>
    <row r="993">
      <c r="B993" s="32"/>
      <c r="C993" s="33"/>
      <c r="D993" s="34"/>
      <c r="E993" s="33"/>
    </row>
    <row r="994">
      <c r="B994" s="32"/>
      <c r="C994" s="33"/>
      <c r="D994" s="34"/>
      <c r="E994" s="33"/>
    </row>
    <row r="995">
      <c r="B995" s="32"/>
      <c r="C995" s="33"/>
      <c r="D995" s="34"/>
      <c r="E995" s="33"/>
    </row>
    <row r="996">
      <c r="B996" s="32"/>
      <c r="C996" s="33"/>
      <c r="D996" s="34"/>
      <c r="E996" s="33"/>
    </row>
    <row r="997">
      <c r="B997" s="32"/>
      <c r="C997" s="33"/>
      <c r="D997" s="34"/>
      <c r="E997" s="33"/>
    </row>
    <row r="998">
      <c r="B998" s="32"/>
      <c r="C998" s="33"/>
      <c r="D998" s="34"/>
      <c r="E998" s="33"/>
    </row>
    <row r="999">
      <c r="B999" s="32"/>
      <c r="C999" s="33"/>
      <c r="D999" s="34"/>
      <c r="E999" s="33"/>
    </row>
    <row r="1000">
      <c r="B1000" s="32"/>
      <c r="C1000" s="33"/>
      <c r="D1000" s="34"/>
      <c r="E1000" s="33"/>
    </row>
    <row r="1001">
      <c r="B1001" s="32"/>
      <c r="C1001" s="33"/>
      <c r="D1001" s="34"/>
      <c r="E1001" s="33"/>
    </row>
    <row r="1002">
      <c r="B1002" s="32"/>
      <c r="C1002" s="33"/>
      <c r="D1002" s="34"/>
      <c r="E1002" s="33"/>
    </row>
    <row r="1003">
      <c r="B1003" s="32"/>
      <c r="C1003" s="33"/>
      <c r="D1003" s="34"/>
      <c r="E1003" s="33"/>
    </row>
    <row r="1004">
      <c r="B1004" s="32"/>
      <c r="C1004" s="33"/>
      <c r="D1004" s="34"/>
      <c r="E1004" s="33"/>
    </row>
    <row r="1005">
      <c r="B1005" s="32"/>
      <c r="C1005" s="33"/>
      <c r="D1005" s="34"/>
      <c r="E1005" s="33"/>
    </row>
  </sheetData>
  <mergeCells count="5">
    <mergeCell ref="A1:E1"/>
    <mergeCell ref="A2:E2"/>
    <mergeCell ref="A4:E4"/>
    <mergeCell ref="A13:E13"/>
    <mergeCell ref="A25:E25"/>
  </mergeCells>
  <hyperlinks>
    <hyperlink r:id="rId1" ref="D5"/>
    <hyperlink r:id="rId2" ref="D6"/>
    <hyperlink r:id="rId3" ref="D7"/>
    <hyperlink r:id="rId4" ref="D8"/>
    <hyperlink r:id="rId5" ref="D9"/>
    <hyperlink r:id="rId6" ref="D10"/>
    <hyperlink r:id="rId7" ref="D11"/>
    <hyperlink r:id="rId8" ref="D12"/>
    <hyperlink r:id="rId9" ref="D14"/>
    <hyperlink r:id="rId10" ref="D15"/>
    <hyperlink r:id="rId11" ref="D16"/>
    <hyperlink r:id="rId12" ref="D17"/>
    <hyperlink r:id="rId13" ref="D19"/>
    <hyperlink r:id="rId14" ref="D20"/>
    <hyperlink r:id="rId15" ref="D21"/>
    <hyperlink r:id="rId16" ref="D22"/>
    <hyperlink r:id="rId17" ref="D23"/>
    <hyperlink r:id="rId18" ref="D24"/>
    <hyperlink r:id="rId19" ref="D27"/>
  </hyperlinks>
  <printOptions gridLines="1" horizontalCentered="1"/>
  <pageMargins bottom="0.75" footer="0.0" header="0.0" left="0.7" right="0.7" top="0.75"/>
  <pageSetup fitToHeight="0" paperSize="9" cellComments="atEnd" orientation="landscape" pageOrder="overThenDown"/>
  <drawing r:id="rId2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5"/>
    <col customWidth="1" min="2" max="2" width="16.13"/>
    <col customWidth="1" min="3" max="3" width="7.88"/>
    <col customWidth="1" min="4" max="4" width="48.63"/>
    <col customWidth="1" min="5" max="5" width="10.88"/>
    <col customWidth="1" min="6" max="6" width="11.13"/>
    <col customWidth="1" min="7" max="7" width="10.88"/>
    <col customWidth="1" min="8" max="8" width="11.38"/>
    <col customWidth="1" min="9" max="9" width="20.25"/>
    <col customWidth="1" min="10" max="10" width="9.75"/>
    <col customWidth="1" min="11" max="11" width="19.75"/>
    <col customWidth="1" min="13" max="13" width="14.88"/>
    <col customWidth="1" min="14" max="14" width="7.0"/>
  </cols>
  <sheetData>
    <row r="1">
      <c r="A1" s="35" t="s">
        <v>86</v>
      </c>
      <c r="B1" s="3"/>
      <c r="C1" s="3"/>
      <c r="D1" s="3"/>
      <c r="E1" s="3"/>
      <c r="F1" s="3"/>
      <c r="G1" s="3"/>
      <c r="H1" s="3"/>
      <c r="I1" s="3"/>
      <c r="J1" s="3"/>
      <c r="K1" s="3"/>
      <c r="L1" s="3"/>
      <c r="M1" s="3"/>
      <c r="N1" s="4"/>
      <c r="O1" s="36"/>
      <c r="P1" s="36"/>
      <c r="Q1" s="36"/>
      <c r="R1" s="36"/>
      <c r="S1" s="36"/>
      <c r="T1" s="36"/>
      <c r="U1" s="36"/>
      <c r="V1" s="36"/>
      <c r="W1" s="36"/>
      <c r="X1" s="36"/>
      <c r="Y1" s="36"/>
      <c r="Z1" s="36"/>
    </row>
    <row r="2">
      <c r="A2" s="35" t="s">
        <v>87</v>
      </c>
      <c r="B2" s="3"/>
      <c r="C2" s="3"/>
      <c r="D2" s="3"/>
      <c r="E2" s="3"/>
      <c r="F2" s="3"/>
      <c r="G2" s="3"/>
      <c r="H2" s="3"/>
      <c r="I2" s="3"/>
      <c r="J2" s="3"/>
      <c r="K2" s="3"/>
      <c r="L2" s="3"/>
      <c r="M2" s="3"/>
      <c r="N2" s="4"/>
      <c r="O2" s="36"/>
      <c r="P2" s="36"/>
      <c r="Q2" s="36"/>
      <c r="R2" s="36"/>
      <c r="S2" s="36"/>
      <c r="T2" s="36"/>
      <c r="U2" s="36"/>
      <c r="V2" s="36"/>
      <c r="W2" s="36"/>
      <c r="X2" s="36"/>
      <c r="Y2" s="36"/>
      <c r="Z2" s="36"/>
    </row>
    <row r="3">
      <c r="A3" s="37" t="s">
        <v>88</v>
      </c>
      <c r="B3" s="38" t="s">
        <v>89</v>
      </c>
      <c r="C3" s="37" t="s">
        <v>90</v>
      </c>
      <c r="D3" s="38" t="s">
        <v>91</v>
      </c>
      <c r="E3" s="37" t="s">
        <v>92</v>
      </c>
      <c r="F3" s="37" t="s">
        <v>93</v>
      </c>
      <c r="G3" s="37" t="s">
        <v>94</v>
      </c>
      <c r="H3" s="37" t="s">
        <v>95</v>
      </c>
      <c r="I3" s="39" t="s">
        <v>96</v>
      </c>
      <c r="J3" s="37" t="s">
        <v>97</v>
      </c>
      <c r="K3" s="38" t="s">
        <v>98</v>
      </c>
      <c r="L3" s="37" t="s">
        <v>99</v>
      </c>
      <c r="M3" s="38" t="s">
        <v>100</v>
      </c>
      <c r="N3" s="37" t="s">
        <v>101</v>
      </c>
      <c r="O3" s="36"/>
      <c r="P3" s="36"/>
      <c r="Q3" s="36"/>
      <c r="R3" s="36"/>
      <c r="S3" s="36"/>
      <c r="T3" s="36"/>
      <c r="U3" s="36"/>
      <c r="V3" s="36"/>
      <c r="W3" s="36"/>
      <c r="X3" s="36"/>
      <c r="Y3" s="36"/>
      <c r="Z3" s="36"/>
    </row>
    <row r="4">
      <c r="A4" s="40">
        <v>44404.48523148148</v>
      </c>
      <c r="B4" s="41" t="s">
        <v>102</v>
      </c>
      <c r="C4" s="42">
        <v>5.0</v>
      </c>
      <c r="D4" s="41" t="s">
        <v>103</v>
      </c>
      <c r="E4" s="42" t="s">
        <v>104</v>
      </c>
      <c r="F4" s="42" t="s">
        <v>104</v>
      </c>
      <c r="G4" s="42" t="s">
        <v>104</v>
      </c>
      <c r="H4" s="42" t="s">
        <v>104</v>
      </c>
      <c r="I4" s="41" t="s">
        <v>105</v>
      </c>
      <c r="J4" s="42" t="s">
        <v>106</v>
      </c>
      <c r="K4" s="41" t="s">
        <v>106</v>
      </c>
      <c r="L4" s="42">
        <v>9.769030201E9</v>
      </c>
      <c r="M4" s="41" t="s">
        <v>107</v>
      </c>
      <c r="N4" s="42" t="s">
        <v>107</v>
      </c>
    </row>
    <row r="5">
      <c r="A5" s="40">
        <v>44404.48685185185</v>
      </c>
      <c r="B5" s="41" t="s">
        <v>108</v>
      </c>
      <c r="C5" s="42">
        <v>5.0</v>
      </c>
      <c r="D5" s="41" t="s">
        <v>109</v>
      </c>
      <c r="E5" s="42" t="s">
        <v>104</v>
      </c>
      <c r="F5" s="42" t="s">
        <v>110</v>
      </c>
      <c r="G5" s="42" t="s">
        <v>110</v>
      </c>
      <c r="H5" s="42" t="s">
        <v>104</v>
      </c>
      <c r="I5" s="41" t="s">
        <v>111</v>
      </c>
      <c r="J5" s="42" t="s">
        <v>112</v>
      </c>
      <c r="K5" s="41" t="s">
        <v>113</v>
      </c>
      <c r="L5" s="42">
        <v>9.55294021E9</v>
      </c>
      <c r="M5" s="41" t="s">
        <v>114</v>
      </c>
      <c r="N5" s="42" t="s">
        <v>107</v>
      </c>
    </row>
    <row r="6">
      <c r="A6" s="40">
        <v>44404.487442129626</v>
      </c>
      <c r="B6" s="41" t="s">
        <v>115</v>
      </c>
      <c r="C6" s="42">
        <v>5.0</v>
      </c>
      <c r="D6" s="41" t="s">
        <v>116</v>
      </c>
      <c r="E6" s="42" t="s">
        <v>104</v>
      </c>
      <c r="F6" s="42" t="s">
        <v>104</v>
      </c>
      <c r="G6" s="42" t="s">
        <v>104</v>
      </c>
      <c r="H6" s="42" t="s">
        <v>104</v>
      </c>
      <c r="I6" s="41" t="s">
        <v>117</v>
      </c>
      <c r="J6" s="42" t="s">
        <v>118</v>
      </c>
      <c r="K6" s="41" t="s">
        <v>119</v>
      </c>
      <c r="L6" s="42">
        <v>8.788267981E9</v>
      </c>
      <c r="M6" s="41" t="s">
        <v>120</v>
      </c>
      <c r="N6" s="42" t="s">
        <v>107</v>
      </c>
    </row>
    <row r="7">
      <c r="A7" s="40">
        <v>44404.487592592595</v>
      </c>
      <c r="B7" s="41" t="s">
        <v>121</v>
      </c>
      <c r="C7" s="42">
        <v>4.0</v>
      </c>
      <c r="D7" s="41" t="s">
        <v>122</v>
      </c>
      <c r="E7" s="42" t="s">
        <v>104</v>
      </c>
      <c r="F7" s="42" t="s">
        <v>110</v>
      </c>
      <c r="G7" s="42" t="s">
        <v>110</v>
      </c>
      <c r="H7" s="42" t="s">
        <v>110</v>
      </c>
      <c r="I7" s="41" t="s">
        <v>123</v>
      </c>
      <c r="J7" s="42" t="s">
        <v>118</v>
      </c>
      <c r="K7" s="41" t="s">
        <v>124</v>
      </c>
      <c r="L7" s="42">
        <v>8.855890307E9</v>
      </c>
      <c r="M7" s="41" t="s">
        <v>125</v>
      </c>
      <c r="N7" s="42" t="s">
        <v>107</v>
      </c>
    </row>
    <row r="8">
      <c r="A8" s="40">
        <v>44404.48923611111</v>
      </c>
      <c r="B8" s="41" t="s">
        <v>126</v>
      </c>
      <c r="C8" s="42">
        <v>5.0</v>
      </c>
      <c r="D8" s="41" t="s">
        <v>127</v>
      </c>
      <c r="E8" s="42" t="s">
        <v>104</v>
      </c>
      <c r="F8" s="42" t="s">
        <v>104</v>
      </c>
      <c r="G8" s="42" t="s">
        <v>104</v>
      </c>
      <c r="H8" s="42" t="s">
        <v>104</v>
      </c>
      <c r="I8" s="41" t="s">
        <v>128</v>
      </c>
      <c r="J8" s="42" t="s">
        <v>118</v>
      </c>
      <c r="K8" s="41" t="s">
        <v>129</v>
      </c>
      <c r="L8" s="42">
        <v>7.558670543E9</v>
      </c>
      <c r="M8" s="41" t="s">
        <v>130</v>
      </c>
      <c r="N8" s="42" t="s">
        <v>107</v>
      </c>
    </row>
    <row r="9">
      <c r="A9" s="40">
        <v>44404.48929398148</v>
      </c>
      <c r="B9" s="41" t="s">
        <v>131</v>
      </c>
      <c r="C9" s="42">
        <v>5.0</v>
      </c>
      <c r="D9" s="41" t="s">
        <v>132</v>
      </c>
      <c r="E9" s="42" t="s">
        <v>104</v>
      </c>
      <c r="F9" s="42" t="s">
        <v>104</v>
      </c>
      <c r="G9" s="42" t="s">
        <v>104</v>
      </c>
      <c r="H9" s="42" t="s">
        <v>104</v>
      </c>
      <c r="I9" s="41" t="s">
        <v>133</v>
      </c>
      <c r="J9" s="42" t="s">
        <v>134</v>
      </c>
      <c r="K9" s="41" t="s">
        <v>135</v>
      </c>
      <c r="L9" s="42">
        <v>9.850260368E9</v>
      </c>
      <c r="M9" s="41" t="s">
        <v>136</v>
      </c>
      <c r="N9" s="42" t="s">
        <v>107</v>
      </c>
    </row>
    <row r="10">
      <c r="A10" s="40">
        <v>44404.489583333336</v>
      </c>
      <c r="B10" s="41" t="s">
        <v>137</v>
      </c>
      <c r="C10" s="42">
        <v>4.0</v>
      </c>
      <c r="D10" s="41">
        <v>3.0</v>
      </c>
      <c r="E10" s="42" t="s">
        <v>104</v>
      </c>
      <c r="F10" s="42" t="s">
        <v>104</v>
      </c>
      <c r="G10" s="42" t="s">
        <v>110</v>
      </c>
      <c r="H10" s="42" t="s">
        <v>110</v>
      </c>
      <c r="I10" s="41" t="s">
        <v>138</v>
      </c>
      <c r="J10" s="42" t="s">
        <v>139</v>
      </c>
      <c r="K10" s="41" t="s">
        <v>140</v>
      </c>
      <c r="L10" s="42">
        <v>9.922058582E9</v>
      </c>
      <c r="M10" s="41" t="s">
        <v>141</v>
      </c>
      <c r="N10" s="42" t="s">
        <v>107</v>
      </c>
    </row>
    <row r="11">
      <c r="A11" s="40">
        <v>44404.489594907405</v>
      </c>
      <c r="B11" s="41" t="s">
        <v>142</v>
      </c>
      <c r="C11" s="42">
        <v>4.0</v>
      </c>
      <c r="D11" s="41" t="s">
        <v>143</v>
      </c>
      <c r="E11" s="42" t="s">
        <v>110</v>
      </c>
      <c r="F11" s="42" t="s">
        <v>110</v>
      </c>
      <c r="G11" s="42" t="s">
        <v>110</v>
      </c>
      <c r="H11" s="42" t="s">
        <v>104</v>
      </c>
      <c r="I11" s="41" t="s">
        <v>144</v>
      </c>
      <c r="J11" s="42" t="s">
        <v>145</v>
      </c>
      <c r="K11" s="41" t="s">
        <v>146</v>
      </c>
      <c r="L11" s="42">
        <v>9.405109396E9</v>
      </c>
      <c r="M11" s="41" t="s">
        <v>147</v>
      </c>
      <c r="N11" s="42" t="s">
        <v>107</v>
      </c>
    </row>
    <row r="12">
      <c r="A12" s="40">
        <v>44404.490578703706</v>
      </c>
      <c r="B12" s="41" t="s">
        <v>148</v>
      </c>
      <c r="C12" s="42">
        <v>5.0</v>
      </c>
      <c r="D12" s="41" t="s">
        <v>149</v>
      </c>
      <c r="E12" s="42" t="s">
        <v>150</v>
      </c>
      <c r="F12" s="42" t="s">
        <v>150</v>
      </c>
      <c r="G12" s="42" t="s">
        <v>150</v>
      </c>
      <c r="H12" s="42" t="s">
        <v>150</v>
      </c>
      <c r="I12" s="41" t="s">
        <v>151</v>
      </c>
      <c r="J12" s="42" t="s">
        <v>152</v>
      </c>
      <c r="K12" s="41" t="s">
        <v>153</v>
      </c>
      <c r="L12" s="42">
        <v>9.773409347E9</v>
      </c>
      <c r="M12" s="41" t="s">
        <v>154</v>
      </c>
      <c r="N12" s="42" t="s">
        <v>107</v>
      </c>
    </row>
    <row r="13">
      <c r="A13" s="40">
        <v>44404.49072916667</v>
      </c>
      <c r="B13" s="41" t="s">
        <v>155</v>
      </c>
      <c r="C13" s="42">
        <v>5.0</v>
      </c>
      <c r="D13" s="41" t="s">
        <v>156</v>
      </c>
      <c r="E13" s="42" t="s">
        <v>104</v>
      </c>
      <c r="F13" s="42" t="s">
        <v>110</v>
      </c>
      <c r="G13" s="42" t="s">
        <v>104</v>
      </c>
      <c r="H13" s="42" t="s">
        <v>104</v>
      </c>
      <c r="I13" s="41" t="s">
        <v>157</v>
      </c>
      <c r="J13" s="42" t="s">
        <v>158</v>
      </c>
      <c r="K13" s="41" t="s">
        <v>159</v>
      </c>
      <c r="L13" s="42">
        <v>9.763941045E9</v>
      </c>
      <c r="M13" s="41" t="s">
        <v>156</v>
      </c>
      <c r="N13" s="42" t="s">
        <v>107</v>
      </c>
    </row>
    <row r="14">
      <c r="A14" s="40">
        <v>44404.49128472222</v>
      </c>
      <c r="B14" s="41" t="s">
        <v>160</v>
      </c>
      <c r="C14" s="42">
        <v>5.0</v>
      </c>
      <c r="D14" s="41" t="s">
        <v>161</v>
      </c>
      <c r="E14" s="42" t="s">
        <v>104</v>
      </c>
      <c r="F14" s="42" t="s">
        <v>104</v>
      </c>
      <c r="G14" s="42" t="s">
        <v>104</v>
      </c>
      <c r="H14" s="42" t="s">
        <v>104</v>
      </c>
      <c r="I14" s="41" t="s">
        <v>162</v>
      </c>
      <c r="J14" s="42" t="s">
        <v>163</v>
      </c>
      <c r="K14" s="41" t="s">
        <v>164</v>
      </c>
      <c r="L14" s="42">
        <v>9.01145459E9</v>
      </c>
      <c r="M14" s="41" t="s">
        <v>165</v>
      </c>
      <c r="N14" s="42" t="s">
        <v>107</v>
      </c>
    </row>
    <row r="15">
      <c r="A15" s="40">
        <v>44404.491875</v>
      </c>
      <c r="B15" s="41" t="s">
        <v>166</v>
      </c>
      <c r="C15" s="42">
        <v>5.0</v>
      </c>
      <c r="D15" s="41" t="s">
        <v>167</v>
      </c>
      <c r="E15" s="42" t="s">
        <v>104</v>
      </c>
      <c r="F15" s="42" t="s">
        <v>104</v>
      </c>
      <c r="G15" s="42" t="s">
        <v>104</v>
      </c>
      <c r="H15" s="42" t="s">
        <v>104</v>
      </c>
      <c r="I15" s="41" t="s">
        <v>168</v>
      </c>
      <c r="J15" s="42" t="s">
        <v>169</v>
      </c>
      <c r="K15" s="41" t="s">
        <v>170</v>
      </c>
      <c r="L15" s="42">
        <v>9.421530273E9</v>
      </c>
      <c r="M15" s="41" t="s">
        <v>171</v>
      </c>
      <c r="N15" s="42" t="s">
        <v>103</v>
      </c>
    </row>
    <row r="16">
      <c r="A16" s="40">
        <v>44404.49233796296</v>
      </c>
      <c r="B16" s="41" t="s">
        <v>172</v>
      </c>
      <c r="C16" s="42">
        <v>5.0</v>
      </c>
      <c r="D16" s="41" t="s">
        <v>173</v>
      </c>
      <c r="E16" s="42" t="s">
        <v>104</v>
      </c>
      <c r="F16" s="42" t="s">
        <v>104</v>
      </c>
      <c r="G16" s="42" t="s">
        <v>104</v>
      </c>
      <c r="H16" s="42" t="s">
        <v>104</v>
      </c>
      <c r="I16" s="41" t="s">
        <v>174</v>
      </c>
      <c r="J16" s="42" t="s">
        <v>175</v>
      </c>
      <c r="K16" s="41" t="s">
        <v>176</v>
      </c>
      <c r="L16" s="42">
        <v>9.97554602E9</v>
      </c>
      <c r="M16" s="41" t="s">
        <v>177</v>
      </c>
      <c r="N16" s="42" t="s">
        <v>107</v>
      </c>
    </row>
    <row r="17">
      <c r="A17" s="40">
        <v>44404.49270833333</v>
      </c>
      <c r="B17" s="41" t="s">
        <v>178</v>
      </c>
      <c r="C17" s="42">
        <v>5.0</v>
      </c>
      <c r="D17" s="41" t="s">
        <v>179</v>
      </c>
      <c r="E17" s="42" t="s">
        <v>104</v>
      </c>
      <c r="F17" s="42" t="s">
        <v>104</v>
      </c>
      <c r="G17" s="42" t="s">
        <v>104</v>
      </c>
      <c r="H17" s="42" t="s">
        <v>104</v>
      </c>
      <c r="I17" s="41" t="s">
        <v>180</v>
      </c>
      <c r="J17" s="42" t="s">
        <v>181</v>
      </c>
      <c r="K17" s="41" t="s">
        <v>182</v>
      </c>
      <c r="L17" s="42">
        <v>9.82384519E9</v>
      </c>
      <c r="M17" s="41" t="s">
        <v>183</v>
      </c>
      <c r="N17" s="42" t="s">
        <v>107</v>
      </c>
    </row>
    <row r="18">
      <c r="A18" s="40">
        <v>44404.493310185186</v>
      </c>
      <c r="B18" s="41" t="s">
        <v>184</v>
      </c>
      <c r="C18" s="42">
        <v>4.0</v>
      </c>
      <c r="D18" s="41" t="s">
        <v>185</v>
      </c>
      <c r="E18" s="42" t="s">
        <v>186</v>
      </c>
      <c r="F18" s="42" t="s">
        <v>110</v>
      </c>
      <c r="G18" s="42" t="s">
        <v>186</v>
      </c>
      <c r="H18" s="42" t="s">
        <v>110</v>
      </c>
      <c r="I18" s="41" t="s">
        <v>187</v>
      </c>
      <c r="J18" s="42" t="s">
        <v>112</v>
      </c>
      <c r="K18" s="41" t="s">
        <v>188</v>
      </c>
      <c r="L18" s="42">
        <v>9.404437258E9</v>
      </c>
      <c r="M18" s="41" t="s">
        <v>189</v>
      </c>
      <c r="N18" s="42" t="s">
        <v>107</v>
      </c>
    </row>
    <row r="19">
      <c r="A19" s="40">
        <v>44404.49381944445</v>
      </c>
      <c r="B19" s="41" t="s">
        <v>190</v>
      </c>
      <c r="C19" s="42">
        <v>5.0</v>
      </c>
      <c r="D19" s="41" t="s">
        <v>191</v>
      </c>
      <c r="E19" s="42" t="s">
        <v>104</v>
      </c>
      <c r="F19" s="42" t="s">
        <v>104</v>
      </c>
      <c r="G19" s="42" t="s">
        <v>110</v>
      </c>
      <c r="H19" s="42" t="s">
        <v>104</v>
      </c>
      <c r="I19" s="41" t="s">
        <v>192</v>
      </c>
      <c r="J19" s="42" t="s">
        <v>193</v>
      </c>
      <c r="K19" s="41" t="s">
        <v>194</v>
      </c>
      <c r="L19" s="42">
        <v>9.420110723E9</v>
      </c>
      <c r="M19" s="41" t="s">
        <v>195</v>
      </c>
      <c r="N19" s="42" t="s">
        <v>107</v>
      </c>
    </row>
    <row r="20">
      <c r="A20" s="40">
        <v>44404.49439814815</v>
      </c>
      <c r="B20" s="41" t="s">
        <v>196</v>
      </c>
      <c r="C20" s="42">
        <v>4.0</v>
      </c>
      <c r="D20" s="41" t="s">
        <v>197</v>
      </c>
      <c r="E20" s="42" t="s">
        <v>104</v>
      </c>
      <c r="F20" s="42" t="s">
        <v>104</v>
      </c>
      <c r="G20" s="42" t="s">
        <v>104</v>
      </c>
      <c r="H20" s="42" t="s">
        <v>110</v>
      </c>
      <c r="I20" s="41" t="s">
        <v>198</v>
      </c>
      <c r="J20" s="42" t="s">
        <v>112</v>
      </c>
      <c r="K20" s="41" t="s">
        <v>199</v>
      </c>
      <c r="L20" s="42">
        <v>7.588408905E9</v>
      </c>
      <c r="M20" s="41" t="s">
        <v>200</v>
      </c>
      <c r="N20" s="42" t="s">
        <v>107</v>
      </c>
    </row>
    <row r="21">
      <c r="A21" s="40">
        <v>44404.49465277778</v>
      </c>
      <c r="B21" s="41" t="s">
        <v>201</v>
      </c>
      <c r="C21" s="42">
        <v>4.0</v>
      </c>
      <c r="D21" s="41" t="s">
        <v>202</v>
      </c>
      <c r="E21" s="42" t="s">
        <v>186</v>
      </c>
      <c r="F21" s="42" t="s">
        <v>186</v>
      </c>
      <c r="G21" s="42" t="s">
        <v>186</v>
      </c>
      <c r="H21" s="42" t="s">
        <v>110</v>
      </c>
      <c r="I21" s="41" t="s">
        <v>203</v>
      </c>
      <c r="J21" s="42" t="s">
        <v>204</v>
      </c>
      <c r="K21" s="41" t="s">
        <v>205</v>
      </c>
      <c r="L21" s="42">
        <v>9.822934874E9</v>
      </c>
      <c r="M21" s="41" t="s">
        <v>206</v>
      </c>
      <c r="N21" s="42" t="s">
        <v>107</v>
      </c>
    </row>
    <row r="22">
      <c r="A22" s="40">
        <v>44404.494837962964</v>
      </c>
      <c r="B22" s="41" t="s">
        <v>207</v>
      </c>
      <c r="C22" s="42">
        <v>1.0</v>
      </c>
      <c r="D22" s="41" t="s">
        <v>208</v>
      </c>
      <c r="E22" s="42" t="s">
        <v>104</v>
      </c>
      <c r="F22" s="42" t="s">
        <v>110</v>
      </c>
      <c r="G22" s="42" t="s">
        <v>104</v>
      </c>
      <c r="H22" s="42" t="s">
        <v>110</v>
      </c>
      <c r="I22" s="41" t="s">
        <v>209</v>
      </c>
      <c r="J22" s="42" t="s">
        <v>210</v>
      </c>
      <c r="K22" s="41" t="s">
        <v>211</v>
      </c>
      <c r="L22" s="42">
        <v>9.403430538E9</v>
      </c>
      <c r="M22" s="41" t="s">
        <v>212</v>
      </c>
      <c r="N22" s="42" t="s">
        <v>107</v>
      </c>
    </row>
    <row r="23">
      <c r="A23" s="40">
        <v>44404.4953125</v>
      </c>
      <c r="B23" s="41" t="s">
        <v>213</v>
      </c>
      <c r="C23" s="42">
        <v>5.0</v>
      </c>
      <c r="D23" s="41" t="s">
        <v>214</v>
      </c>
      <c r="E23" s="42" t="s">
        <v>104</v>
      </c>
      <c r="F23" s="42" t="s">
        <v>104</v>
      </c>
      <c r="G23" s="42" t="s">
        <v>104</v>
      </c>
      <c r="H23" s="42" t="s">
        <v>104</v>
      </c>
      <c r="I23" s="41" t="s">
        <v>215</v>
      </c>
      <c r="J23" s="42" t="s">
        <v>216</v>
      </c>
      <c r="K23" s="41" t="s">
        <v>217</v>
      </c>
      <c r="L23" s="42">
        <v>9.422273846E9</v>
      </c>
      <c r="M23" s="41" t="s">
        <v>218</v>
      </c>
      <c r="N23" s="42" t="s">
        <v>107</v>
      </c>
    </row>
    <row r="24">
      <c r="A24" s="40">
        <v>44404.495717592596</v>
      </c>
      <c r="B24" s="41" t="s">
        <v>219</v>
      </c>
      <c r="C24" s="42">
        <v>4.0</v>
      </c>
      <c r="D24" s="41" t="s">
        <v>220</v>
      </c>
      <c r="E24" s="42" t="s">
        <v>110</v>
      </c>
      <c r="F24" s="42" t="s">
        <v>110</v>
      </c>
      <c r="G24" s="42" t="s">
        <v>104</v>
      </c>
      <c r="H24" s="42" t="s">
        <v>104</v>
      </c>
      <c r="I24" s="41" t="s">
        <v>221</v>
      </c>
      <c r="J24" s="42" t="s">
        <v>181</v>
      </c>
      <c r="K24" s="41" t="s">
        <v>222</v>
      </c>
      <c r="L24" s="42">
        <v>9.404564399E9</v>
      </c>
      <c r="M24" s="41" t="s">
        <v>107</v>
      </c>
      <c r="N24" s="42" t="s">
        <v>107</v>
      </c>
    </row>
    <row r="25">
      <c r="A25" s="40">
        <v>44404.49596064815</v>
      </c>
      <c r="B25" s="41" t="s">
        <v>223</v>
      </c>
      <c r="C25" s="42">
        <v>5.0</v>
      </c>
      <c r="D25" s="41" t="s">
        <v>224</v>
      </c>
      <c r="E25" s="42" t="s">
        <v>104</v>
      </c>
      <c r="F25" s="42" t="s">
        <v>104</v>
      </c>
      <c r="G25" s="42" t="s">
        <v>104</v>
      </c>
      <c r="H25" s="42" t="s">
        <v>104</v>
      </c>
      <c r="I25" s="41" t="s">
        <v>225</v>
      </c>
      <c r="J25" s="42" t="s">
        <v>226</v>
      </c>
      <c r="K25" s="41" t="s">
        <v>227</v>
      </c>
      <c r="L25" s="42">
        <v>9.421534386E9</v>
      </c>
      <c r="M25" s="41" t="s">
        <v>228</v>
      </c>
      <c r="N25" s="42" t="s">
        <v>107</v>
      </c>
    </row>
    <row r="26">
      <c r="A26" s="40">
        <v>44404.497141203705</v>
      </c>
      <c r="B26" s="41" t="s">
        <v>229</v>
      </c>
      <c r="C26" s="42">
        <v>4.0</v>
      </c>
      <c r="D26" s="41" t="s">
        <v>230</v>
      </c>
      <c r="E26" s="42" t="s">
        <v>104</v>
      </c>
      <c r="F26" s="42" t="s">
        <v>104</v>
      </c>
      <c r="G26" s="42" t="s">
        <v>110</v>
      </c>
      <c r="H26" s="42" t="s">
        <v>104</v>
      </c>
      <c r="I26" s="41" t="s">
        <v>231</v>
      </c>
      <c r="J26" s="42" t="s">
        <v>112</v>
      </c>
      <c r="K26" s="41" t="s">
        <v>232</v>
      </c>
      <c r="L26" s="42">
        <v>9.42152792E9</v>
      </c>
      <c r="M26" s="41" t="s">
        <v>233</v>
      </c>
      <c r="N26" s="42" t="s">
        <v>107</v>
      </c>
    </row>
    <row r="27">
      <c r="A27" s="40">
        <v>44404.49748842593</v>
      </c>
      <c r="B27" s="41" t="s">
        <v>234</v>
      </c>
      <c r="C27" s="42">
        <v>5.0</v>
      </c>
      <c r="D27" s="41" t="s">
        <v>235</v>
      </c>
      <c r="E27" s="42" t="s">
        <v>104</v>
      </c>
      <c r="F27" s="42" t="s">
        <v>104</v>
      </c>
      <c r="G27" s="42" t="s">
        <v>104</v>
      </c>
      <c r="H27" s="42" t="s">
        <v>104</v>
      </c>
      <c r="I27" s="41" t="s">
        <v>236</v>
      </c>
      <c r="J27" s="42" t="s">
        <v>237</v>
      </c>
      <c r="K27" s="41" t="s">
        <v>238</v>
      </c>
      <c r="L27" s="42">
        <v>9.89003038E9</v>
      </c>
      <c r="M27" s="41" t="s">
        <v>239</v>
      </c>
      <c r="N27" s="42" t="s">
        <v>107</v>
      </c>
    </row>
    <row r="28">
      <c r="A28" s="40">
        <v>44404.49841435185</v>
      </c>
      <c r="B28" s="41" t="s">
        <v>240</v>
      </c>
      <c r="C28" s="42">
        <v>5.0</v>
      </c>
      <c r="D28" s="41" t="s">
        <v>241</v>
      </c>
      <c r="E28" s="42" t="s">
        <v>104</v>
      </c>
      <c r="F28" s="42" t="s">
        <v>104</v>
      </c>
      <c r="G28" s="42" t="s">
        <v>104</v>
      </c>
      <c r="H28" s="42" t="s">
        <v>104</v>
      </c>
      <c r="I28" s="41" t="s">
        <v>242</v>
      </c>
      <c r="J28" s="42" t="s">
        <v>243</v>
      </c>
      <c r="K28" s="41" t="s">
        <v>244</v>
      </c>
      <c r="L28" s="42">
        <v>8.308142705E9</v>
      </c>
      <c r="M28" s="41" t="s">
        <v>245</v>
      </c>
      <c r="N28" s="42" t="s">
        <v>107</v>
      </c>
    </row>
    <row r="29">
      <c r="A29" s="40">
        <v>44404.49847222222</v>
      </c>
      <c r="B29" s="41" t="s">
        <v>246</v>
      </c>
      <c r="C29" s="42">
        <v>5.0</v>
      </c>
      <c r="D29" s="41">
        <v>5.0</v>
      </c>
      <c r="E29" s="42" t="s">
        <v>186</v>
      </c>
      <c r="F29" s="42" t="s">
        <v>186</v>
      </c>
      <c r="G29" s="42" t="s">
        <v>186</v>
      </c>
      <c r="H29" s="42" t="s">
        <v>186</v>
      </c>
      <c r="I29" s="41" t="s">
        <v>247</v>
      </c>
      <c r="J29" s="42" t="s">
        <v>248</v>
      </c>
      <c r="K29" s="41" t="s">
        <v>249</v>
      </c>
      <c r="L29" s="42">
        <v>9.373786239E9</v>
      </c>
      <c r="M29" s="41" t="s">
        <v>250</v>
      </c>
      <c r="N29" s="42" t="s">
        <v>107</v>
      </c>
    </row>
    <row r="30">
      <c r="A30" s="40">
        <v>44404.49884259259</v>
      </c>
      <c r="B30" s="41" t="s">
        <v>251</v>
      </c>
      <c r="C30" s="42">
        <v>5.0</v>
      </c>
      <c r="D30" s="41" t="s">
        <v>252</v>
      </c>
      <c r="E30" s="42" t="s">
        <v>110</v>
      </c>
      <c r="F30" s="42" t="s">
        <v>104</v>
      </c>
      <c r="G30" s="42" t="s">
        <v>104</v>
      </c>
      <c r="H30" s="42" t="s">
        <v>110</v>
      </c>
      <c r="I30" s="41" t="s">
        <v>253</v>
      </c>
      <c r="J30" s="42" t="s">
        <v>254</v>
      </c>
      <c r="K30" s="41" t="s">
        <v>255</v>
      </c>
      <c r="L30" s="42">
        <v>9.68925379E9</v>
      </c>
      <c r="M30" s="41" t="s">
        <v>107</v>
      </c>
      <c r="N30" s="42" t="s">
        <v>107</v>
      </c>
    </row>
    <row r="31">
      <c r="A31" s="40">
        <v>44404.49891203704</v>
      </c>
      <c r="B31" s="41" t="s">
        <v>256</v>
      </c>
      <c r="C31" s="42">
        <v>5.0</v>
      </c>
      <c r="D31" s="41" t="s">
        <v>257</v>
      </c>
      <c r="E31" s="42" t="s">
        <v>104</v>
      </c>
      <c r="F31" s="42" t="s">
        <v>104</v>
      </c>
      <c r="G31" s="42" t="s">
        <v>104</v>
      </c>
      <c r="H31" s="42" t="s">
        <v>104</v>
      </c>
      <c r="I31" s="41" t="s">
        <v>258</v>
      </c>
      <c r="J31" s="42" t="s">
        <v>259</v>
      </c>
      <c r="K31" s="41" t="s">
        <v>260</v>
      </c>
      <c r="L31" s="42">
        <v>9.765185484E9</v>
      </c>
      <c r="M31" s="41" t="s">
        <v>261</v>
      </c>
      <c r="N31" s="42" t="s">
        <v>107</v>
      </c>
    </row>
    <row r="32">
      <c r="A32" s="40">
        <v>44404.50020833333</v>
      </c>
      <c r="B32" s="41" t="s">
        <v>262</v>
      </c>
      <c r="C32" s="42">
        <v>5.0</v>
      </c>
      <c r="D32" s="41" t="s">
        <v>156</v>
      </c>
      <c r="E32" s="42" t="s">
        <v>104</v>
      </c>
      <c r="F32" s="42" t="s">
        <v>104</v>
      </c>
      <c r="G32" s="42" t="s">
        <v>104</v>
      </c>
      <c r="H32" s="42" t="s">
        <v>104</v>
      </c>
      <c r="I32" s="41" t="s">
        <v>263</v>
      </c>
      <c r="J32" s="42" t="s">
        <v>118</v>
      </c>
      <c r="K32" s="41" t="s">
        <v>264</v>
      </c>
      <c r="L32" s="42">
        <v>8.421881119E9</v>
      </c>
      <c r="M32" s="41" t="s">
        <v>265</v>
      </c>
      <c r="N32" s="42" t="s">
        <v>107</v>
      </c>
    </row>
    <row r="33">
      <c r="A33" s="40">
        <v>44404.50119212963</v>
      </c>
      <c r="B33" s="41" t="s">
        <v>266</v>
      </c>
      <c r="C33" s="42">
        <v>5.0</v>
      </c>
      <c r="D33" s="41" t="s">
        <v>267</v>
      </c>
      <c r="E33" s="42" t="s">
        <v>104</v>
      </c>
      <c r="F33" s="42" t="s">
        <v>104</v>
      </c>
      <c r="G33" s="42" t="s">
        <v>104</v>
      </c>
      <c r="H33" s="42" t="s">
        <v>104</v>
      </c>
      <c r="I33" s="41" t="s">
        <v>268</v>
      </c>
      <c r="J33" s="42" t="s">
        <v>118</v>
      </c>
      <c r="K33" s="41" t="s">
        <v>269</v>
      </c>
      <c r="L33" s="42">
        <v>8.412932182E9</v>
      </c>
      <c r="M33" s="41" t="s">
        <v>270</v>
      </c>
      <c r="N33" s="42" t="s">
        <v>107</v>
      </c>
    </row>
    <row r="34">
      <c r="A34" s="40">
        <v>44404.50145833333</v>
      </c>
      <c r="B34" s="41" t="s">
        <v>271</v>
      </c>
      <c r="C34" s="42">
        <v>5.0</v>
      </c>
      <c r="D34" s="41" t="s">
        <v>272</v>
      </c>
      <c r="E34" s="42" t="s">
        <v>104</v>
      </c>
      <c r="F34" s="42" t="s">
        <v>104</v>
      </c>
      <c r="G34" s="42" t="s">
        <v>104</v>
      </c>
      <c r="H34" s="42" t="s">
        <v>110</v>
      </c>
      <c r="I34" s="41" t="s">
        <v>273</v>
      </c>
      <c r="J34" s="42" t="s">
        <v>274</v>
      </c>
      <c r="K34" s="41" t="s">
        <v>275</v>
      </c>
      <c r="L34" s="42">
        <v>8.275267137E9</v>
      </c>
      <c r="M34" s="41" t="s">
        <v>276</v>
      </c>
      <c r="N34" s="42" t="s">
        <v>107</v>
      </c>
    </row>
    <row r="35">
      <c r="A35" s="40">
        <v>44404.50150462963</v>
      </c>
      <c r="B35" s="41" t="s">
        <v>155</v>
      </c>
      <c r="C35" s="42">
        <v>5.0</v>
      </c>
      <c r="D35" s="41" t="s">
        <v>156</v>
      </c>
      <c r="E35" s="42" t="s">
        <v>104</v>
      </c>
      <c r="F35" s="42" t="s">
        <v>104</v>
      </c>
      <c r="G35" s="42" t="s">
        <v>104</v>
      </c>
      <c r="H35" s="42" t="s">
        <v>104</v>
      </c>
      <c r="I35" s="41" t="s">
        <v>277</v>
      </c>
      <c r="J35" s="42" t="s">
        <v>278</v>
      </c>
      <c r="K35" s="41" t="s">
        <v>279</v>
      </c>
      <c r="L35" s="42">
        <v>9.763941045E9</v>
      </c>
      <c r="M35" s="41" t="s">
        <v>156</v>
      </c>
      <c r="N35" s="42" t="s">
        <v>107</v>
      </c>
    </row>
    <row r="36">
      <c r="A36" s="40">
        <v>44404.501805555556</v>
      </c>
      <c r="B36" s="41" t="s">
        <v>280</v>
      </c>
      <c r="C36" s="42">
        <v>5.0</v>
      </c>
      <c r="D36" s="41" t="s">
        <v>281</v>
      </c>
      <c r="E36" s="42" t="s">
        <v>104</v>
      </c>
      <c r="F36" s="42" t="s">
        <v>104</v>
      </c>
      <c r="G36" s="42" t="s">
        <v>104</v>
      </c>
      <c r="H36" s="42" t="s">
        <v>104</v>
      </c>
      <c r="I36" s="41" t="s">
        <v>282</v>
      </c>
      <c r="J36" s="42" t="s">
        <v>152</v>
      </c>
      <c r="K36" s="41" t="s">
        <v>283</v>
      </c>
      <c r="L36" s="42">
        <v>9.156332693E9</v>
      </c>
      <c r="M36" s="41" t="s">
        <v>103</v>
      </c>
      <c r="N36" s="42" t="s">
        <v>107</v>
      </c>
    </row>
    <row r="37">
      <c r="A37" s="40">
        <v>44404.50225694444</v>
      </c>
      <c r="B37" s="41" t="s">
        <v>284</v>
      </c>
      <c r="C37" s="42">
        <v>5.0</v>
      </c>
      <c r="D37" s="41" t="s">
        <v>285</v>
      </c>
      <c r="E37" s="42" t="s">
        <v>104</v>
      </c>
      <c r="F37" s="42" t="s">
        <v>110</v>
      </c>
      <c r="G37" s="42" t="s">
        <v>104</v>
      </c>
      <c r="H37" s="42" t="s">
        <v>110</v>
      </c>
      <c r="I37" s="41" t="s">
        <v>286</v>
      </c>
      <c r="J37" s="42" t="s">
        <v>112</v>
      </c>
      <c r="K37" s="41" t="s">
        <v>287</v>
      </c>
      <c r="L37" s="42">
        <v>9.604876349E9</v>
      </c>
      <c r="M37" s="41" t="s">
        <v>288</v>
      </c>
      <c r="N37" s="42" t="s">
        <v>107</v>
      </c>
    </row>
    <row r="38">
      <c r="A38" s="40">
        <v>44404.502384259256</v>
      </c>
      <c r="B38" s="41" t="s">
        <v>289</v>
      </c>
      <c r="C38" s="42">
        <v>5.0</v>
      </c>
      <c r="D38" s="41" t="s">
        <v>290</v>
      </c>
      <c r="E38" s="42" t="s">
        <v>150</v>
      </c>
      <c r="F38" s="42" t="s">
        <v>150</v>
      </c>
      <c r="G38" s="42" t="s">
        <v>150</v>
      </c>
      <c r="H38" s="42" t="s">
        <v>150</v>
      </c>
      <c r="I38" s="41" t="s">
        <v>291</v>
      </c>
      <c r="J38" s="42" t="s">
        <v>292</v>
      </c>
      <c r="K38" s="41" t="s">
        <v>293</v>
      </c>
      <c r="L38" s="42">
        <v>9.404781047E9</v>
      </c>
      <c r="M38" s="41" t="s">
        <v>294</v>
      </c>
      <c r="N38" s="42" t="s">
        <v>107</v>
      </c>
    </row>
    <row r="39">
      <c r="A39" s="40">
        <v>44404.50293981482</v>
      </c>
      <c r="B39" s="41" t="s">
        <v>295</v>
      </c>
      <c r="C39" s="42">
        <v>5.0</v>
      </c>
      <c r="D39" s="41" t="s">
        <v>296</v>
      </c>
      <c r="E39" s="42" t="s">
        <v>104</v>
      </c>
      <c r="F39" s="42" t="s">
        <v>104</v>
      </c>
      <c r="G39" s="42" t="s">
        <v>104</v>
      </c>
      <c r="H39" s="42" t="s">
        <v>104</v>
      </c>
      <c r="I39" s="41" t="s">
        <v>297</v>
      </c>
      <c r="J39" s="42" t="s">
        <v>298</v>
      </c>
      <c r="K39" s="41" t="s">
        <v>299</v>
      </c>
      <c r="L39" s="42">
        <v>9.158679864E9</v>
      </c>
      <c r="M39" s="41" t="s">
        <v>300</v>
      </c>
      <c r="N39" s="42" t="s">
        <v>107</v>
      </c>
    </row>
    <row r="40">
      <c r="A40" s="40">
        <v>44404.50403935185</v>
      </c>
      <c r="B40" s="41" t="s">
        <v>284</v>
      </c>
      <c r="C40" s="42">
        <v>2.0</v>
      </c>
      <c r="D40" s="41" t="s">
        <v>301</v>
      </c>
      <c r="E40" s="42" t="s">
        <v>110</v>
      </c>
      <c r="F40" s="42" t="s">
        <v>110</v>
      </c>
      <c r="G40" s="42" t="s">
        <v>104</v>
      </c>
      <c r="H40" s="42" t="s">
        <v>186</v>
      </c>
      <c r="I40" s="41" t="s">
        <v>302</v>
      </c>
      <c r="J40" s="42" t="s">
        <v>112</v>
      </c>
      <c r="K40" s="41" t="s">
        <v>303</v>
      </c>
      <c r="L40" s="42">
        <v>9.604876349E9</v>
      </c>
      <c r="M40" s="41" t="s">
        <v>304</v>
      </c>
      <c r="N40" s="42" t="s">
        <v>107</v>
      </c>
    </row>
    <row r="41">
      <c r="A41" s="40">
        <v>44404.50457175926</v>
      </c>
      <c r="B41" s="41" t="s">
        <v>305</v>
      </c>
      <c r="C41" s="42">
        <v>3.0</v>
      </c>
      <c r="D41" s="41">
        <v>4.0</v>
      </c>
      <c r="E41" s="42" t="s">
        <v>110</v>
      </c>
      <c r="F41" s="42" t="s">
        <v>186</v>
      </c>
      <c r="G41" s="42" t="s">
        <v>110</v>
      </c>
      <c r="H41" s="42" t="s">
        <v>306</v>
      </c>
      <c r="I41" s="41" t="s">
        <v>307</v>
      </c>
      <c r="J41" s="42" t="s">
        <v>308</v>
      </c>
      <c r="K41" s="41" t="s">
        <v>309</v>
      </c>
      <c r="L41" s="42">
        <v>9.226333813E9</v>
      </c>
      <c r="M41" s="41" t="s">
        <v>310</v>
      </c>
      <c r="N41" s="42" t="s">
        <v>107</v>
      </c>
    </row>
    <row r="42">
      <c r="A42" s="40">
        <v>44404.50528935185</v>
      </c>
      <c r="B42" s="41" t="s">
        <v>311</v>
      </c>
      <c r="C42" s="42">
        <v>2.0</v>
      </c>
      <c r="D42" s="41" t="s">
        <v>312</v>
      </c>
      <c r="E42" s="42" t="s">
        <v>104</v>
      </c>
      <c r="F42" s="42" t="s">
        <v>110</v>
      </c>
      <c r="G42" s="42" t="s">
        <v>110</v>
      </c>
      <c r="H42" s="42" t="s">
        <v>110</v>
      </c>
      <c r="I42" s="41" t="s">
        <v>313</v>
      </c>
      <c r="J42" s="42" t="s">
        <v>314</v>
      </c>
      <c r="K42" s="41" t="s">
        <v>315</v>
      </c>
      <c r="L42" s="42">
        <v>9.421888586E9</v>
      </c>
      <c r="M42" s="41" t="s">
        <v>316</v>
      </c>
      <c r="N42" s="42" t="s">
        <v>107</v>
      </c>
    </row>
    <row r="43">
      <c r="A43" s="40">
        <v>44404.505520833336</v>
      </c>
      <c r="B43" s="41" t="s">
        <v>317</v>
      </c>
      <c r="C43" s="42">
        <v>5.0</v>
      </c>
      <c r="D43" s="41" t="s">
        <v>318</v>
      </c>
      <c r="E43" s="42" t="s">
        <v>104</v>
      </c>
      <c r="F43" s="42" t="s">
        <v>104</v>
      </c>
      <c r="G43" s="42" t="s">
        <v>104</v>
      </c>
      <c r="H43" s="42" t="s">
        <v>104</v>
      </c>
      <c r="I43" s="41" t="s">
        <v>317</v>
      </c>
      <c r="J43" s="42" t="s">
        <v>103</v>
      </c>
      <c r="K43" s="41" t="s">
        <v>319</v>
      </c>
      <c r="L43" s="42">
        <v>9.156895761E9</v>
      </c>
      <c r="M43" s="41" t="s">
        <v>107</v>
      </c>
      <c r="N43" s="42" t="s">
        <v>107</v>
      </c>
    </row>
    <row r="44">
      <c r="A44" s="40">
        <v>44404.506006944444</v>
      </c>
      <c r="B44" s="41" t="s">
        <v>320</v>
      </c>
      <c r="C44" s="42">
        <v>3.0</v>
      </c>
      <c r="D44" s="41" t="s">
        <v>321</v>
      </c>
      <c r="E44" s="42" t="s">
        <v>186</v>
      </c>
      <c r="F44" s="42" t="s">
        <v>186</v>
      </c>
      <c r="G44" s="42" t="s">
        <v>186</v>
      </c>
      <c r="H44" s="42" t="s">
        <v>186</v>
      </c>
      <c r="I44" s="41" t="s">
        <v>322</v>
      </c>
      <c r="J44" s="42" t="s">
        <v>323</v>
      </c>
      <c r="K44" s="41" t="s">
        <v>324</v>
      </c>
      <c r="L44" s="42">
        <v>9.923230489E9</v>
      </c>
      <c r="M44" s="41" t="s">
        <v>325</v>
      </c>
      <c r="N44" s="42" t="s">
        <v>107</v>
      </c>
    </row>
    <row r="45">
      <c r="A45" s="40">
        <v>44404.50608796296</v>
      </c>
      <c r="B45" s="41" t="s">
        <v>326</v>
      </c>
      <c r="C45" s="42">
        <v>5.0</v>
      </c>
      <c r="D45" s="41" t="s">
        <v>327</v>
      </c>
      <c r="E45" s="42" t="s">
        <v>186</v>
      </c>
      <c r="F45" s="42" t="s">
        <v>186</v>
      </c>
      <c r="G45" s="42" t="s">
        <v>186</v>
      </c>
      <c r="H45" s="42" t="s">
        <v>186</v>
      </c>
      <c r="I45" s="41" t="s">
        <v>328</v>
      </c>
      <c r="J45" s="42" t="s">
        <v>112</v>
      </c>
      <c r="K45" s="41" t="s">
        <v>329</v>
      </c>
      <c r="L45" s="43">
        <f>+919421521885</f>
        <v>919421521885</v>
      </c>
      <c r="M45" s="41" t="s">
        <v>330</v>
      </c>
      <c r="N45" s="42" t="s">
        <v>107</v>
      </c>
    </row>
    <row r="46">
      <c r="A46" s="40">
        <v>44404.50622685185</v>
      </c>
      <c r="B46" s="41" t="s">
        <v>331</v>
      </c>
      <c r="C46" s="42">
        <v>4.0</v>
      </c>
      <c r="D46" s="41" t="s">
        <v>332</v>
      </c>
      <c r="E46" s="42" t="s">
        <v>110</v>
      </c>
      <c r="F46" s="42" t="s">
        <v>104</v>
      </c>
      <c r="G46" s="42" t="s">
        <v>110</v>
      </c>
      <c r="H46" s="42" t="s">
        <v>104</v>
      </c>
      <c r="I46" s="41" t="s">
        <v>333</v>
      </c>
      <c r="J46" s="42" t="s">
        <v>152</v>
      </c>
      <c r="K46" s="41" t="s">
        <v>334</v>
      </c>
      <c r="L46" s="42">
        <v>9.960447875E9</v>
      </c>
      <c r="M46" s="41" t="s">
        <v>335</v>
      </c>
      <c r="N46" s="42" t="s">
        <v>107</v>
      </c>
    </row>
    <row r="47">
      <c r="A47" s="40">
        <v>44404.50641203704</v>
      </c>
      <c r="B47" s="41" t="s">
        <v>336</v>
      </c>
      <c r="C47" s="42">
        <v>5.0</v>
      </c>
      <c r="D47" s="41" t="s">
        <v>337</v>
      </c>
      <c r="E47" s="42" t="s">
        <v>150</v>
      </c>
      <c r="F47" s="42" t="s">
        <v>150</v>
      </c>
      <c r="G47" s="42" t="s">
        <v>306</v>
      </c>
      <c r="H47" s="42" t="s">
        <v>150</v>
      </c>
      <c r="I47" s="41" t="s">
        <v>338</v>
      </c>
      <c r="J47" s="42" t="s">
        <v>339</v>
      </c>
      <c r="K47" s="41" t="s">
        <v>340</v>
      </c>
      <c r="L47" s="42">
        <v>9.421616825E9</v>
      </c>
      <c r="M47" s="41" t="s">
        <v>341</v>
      </c>
      <c r="N47" s="42" t="s">
        <v>107</v>
      </c>
    </row>
    <row r="48">
      <c r="A48" s="40">
        <v>44404.50703703704</v>
      </c>
      <c r="B48" s="41" t="s">
        <v>342</v>
      </c>
      <c r="C48" s="42">
        <v>5.0</v>
      </c>
      <c r="D48" s="44"/>
      <c r="E48" s="42" t="s">
        <v>104</v>
      </c>
      <c r="F48" s="42" t="s">
        <v>104</v>
      </c>
      <c r="G48" s="42" t="s">
        <v>104</v>
      </c>
      <c r="H48" s="42" t="s">
        <v>104</v>
      </c>
      <c r="I48" s="41" t="s">
        <v>343</v>
      </c>
      <c r="J48" s="42" t="s">
        <v>344</v>
      </c>
      <c r="K48" s="41" t="s">
        <v>345</v>
      </c>
      <c r="L48" s="42">
        <v>9.764350434E9</v>
      </c>
      <c r="M48" s="41" t="s">
        <v>346</v>
      </c>
      <c r="N48" s="42" t="s">
        <v>107</v>
      </c>
    </row>
    <row r="49">
      <c r="A49" s="40">
        <v>44404.50892361111</v>
      </c>
      <c r="B49" s="41" t="s">
        <v>347</v>
      </c>
      <c r="C49" s="42">
        <v>4.0</v>
      </c>
      <c r="D49" s="41" t="s">
        <v>107</v>
      </c>
      <c r="E49" s="42" t="s">
        <v>186</v>
      </c>
      <c r="F49" s="42" t="s">
        <v>186</v>
      </c>
      <c r="G49" s="42" t="s">
        <v>186</v>
      </c>
      <c r="H49" s="42" t="s">
        <v>186</v>
      </c>
      <c r="I49" s="41" t="s">
        <v>348</v>
      </c>
      <c r="J49" s="42" t="s">
        <v>349</v>
      </c>
      <c r="K49" s="41" t="s">
        <v>350</v>
      </c>
      <c r="L49" s="42">
        <v>8.657128007E9</v>
      </c>
      <c r="M49" s="41" t="s">
        <v>351</v>
      </c>
      <c r="N49" s="42" t="s">
        <v>107</v>
      </c>
    </row>
    <row r="50">
      <c r="A50" s="40">
        <v>44404.51045138889</v>
      </c>
      <c r="B50" s="41" t="s">
        <v>352</v>
      </c>
      <c r="C50" s="42">
        <v>4.0</v>
      </c>
      <c r="D50" s="41" t="s">
        <v>353</v>
      </c>
      <c r="E50" s="42" t="s">
        <v>104</v>
      </c>
      <c r="F50" s="42" t="s">
        <v>104</v>
      </c>
      <c r="G50" s="42" t="s">
        <v>104</v>
      </c>
      <c r="H50" s="42" t="s">
        <v>104</v>
      </c>
      <c r="I50" s="41" t="s">
        <v>354</v>
      </c>
      <c r="J50" s="42" t="s">
        <v>355</v>
      </c>
      <c r="K50" s="41" t="s">
        <v>356</v>
      </c>
      <c r="L50" s="42">
        <v>9.545052209E9</v>
      </c>
      <c r="M50" s="41" t="s">
        <v>357</v>
      </c>
      <c r="N50" s="42" t="s">
        <v>107</v>
      </c>
    </row>
    <row r="51">
      <c r="A51" s="40">
        <v>44404.510567129626</v>
      </c>
      <c r="B51" s="41" t="s">
        <v>358</v>
      </c>
      <c r="C51" s="42">
        <v>5.0</v>
      </c>
      <c r="D51" s="41" t="s">
        <v>359</v>
      </c>
      <c r="E51" s="42" t="s">
        <v>186</v>
      </c>
      <c r="F51" s="42" t="s">
        <v>186</v>
      </c>
      <c r="G51" s="42" t="s">
        <v>186</v>
      </c>
      <c r="H51" s="42" t="s">
        <v>186</v>
      </c>
      <c r="I51" s="41" t="s">
        <v>360</v>
      </c>
      <c r="J51" s="42" t="s">
        <v>134</v>
      </c>
      <c r="K51" s="41" t="s">
        <v>361</v>
      </c>
      <c r="L51" s="42">
        <v>7.249629095E9</v>
      </c>
      <c r="M51" s="41" t="s">
        <v>362</v>
      </c>
      <c r="N51" s="42" t="s">
        <v>107</v>
      </c>
    </row>
    <row r="52">
      <c r="A52" s="40">
        <v>44404.51127314815</v>
      </c>
      <c r="B52" s="41" t="s">
        <v>363</v>
      </c>
      <c r="C52" s="42">
        <v>5.0</v>
      </c>
      <c r="D52" s="41" t="s">
        <v>364</v>
      </c>
      <c r="E52" s="42" t="s">
        <v>104</v>
      </c>
      <c r="F52" s="42" t="s">
        <v>104</v>
      </c>
      <c r="G52" s="42" t="s">
        <v>104</v>
      </c>
      <c r="H52" s="42" t="s">
        <v>104</v>
      </c>
      <c r="I52" s="41" t="s">
        <v>365</v>
      </c>
      <c r="J52" s="42" t="s">
        <v>366</v>
      </c>
      <c r="K52" s="41" t="s">
        <v>367</v>
      </c>
      <c r="L52" s="42">
        <v>7.588318759E9</v>
      </c>
      <c r="M52" s="41" t="s">
        <v>368</v>
      </c>
      <c r="N52" s="42" t="s">
        <v>107</v>
      </c>
    </row>
    <row r="53">
      <c r="A53" s="40">
        <v>44404.511400462965</v>
      </c>
      <c r="B53" s="41" t="s">
        <v>369</v>
      </c>
      <c r="C53" s="42">
        <v>4.0</v>
      </c>
      <c r="D53" s="41" t="s">
        <v>370</v>
      </c>
      <c r="E53" s="42" t="s">
        <v>186</v>
      </c>
      <c r="F53" s="42" t="s">
        <v>110</v>
      </c>
      <c r="G53" s="42" t="s">
        <v>186</v>
      </c>
      <c r="H53" s="42" t="s">
        <v>186</v>
      </c>
      <c r="I53" s="41" t="s">
        <v>371</v>
      </c>
      <c r="J53" s="42" t="s">
        <v>372</v>
      </c>
      <c r="K53" s="41" t="s">
        <v>373</v>
      </c>
      <c r="L53" s="42">
        <v>9.767225065E9</v>
      </c>
      <c r="M53" s="41" t="s">
        <v>374</v>
      </c>
      <c r="N53" s="42" t="s">
        <v>107</v>
      </c>
    </row>
    <row r="54">
      <c r="A54" s="40">
        <v>44404.512453703705</v>
      </c>
      <c r="B54" s="41" t="s">
        <v>375</v>
      </c>
      <c r="C54" s="42">
        <v>4.0</v>
      </c>
      <c r="D54" s="41" t="s">
        <v>376</v>
      </c>
      <c r="E54" s="42" t="s">
        <v>104</v>
      </c>
      <c r="F54" s="42" t="s">
        <v>104</v>
      </c>
      <c r="G54" s="42" t="s">
        <v>104</v>
      </c>
      <c r="H54" s="42" t="s">
        <v>104</v>
      </c>
      <c r="I54" s="41" t="s">
        <v>377</v>
      </c>
      <c r="J54" s="42" t="s">
        <v>181</v>
      </c>
      <c r="K54" s="41" t="s">
        <v>378</v>
      </c>
      <c r="L54" s="42">
        <v>9.405108135E9</v>
      </c>
      <c r="M54" s="41" t="s">
        <v>379</v>
      </c>
      <c r="N54" s="42" t="s">
        <v>107</v>
      </c>
    </row>
    <row r="55">
      <c r="A55" s="40">
        <v>44404.51322916667</v>
      </c>
      <c r="B55" s="41" t="s">
        <v>380</v>
      </c>
      <c r="C55" s="42">
        <v>5.0</v>
      </c>
      <c r="D55" s="41" t="s">
        <v>381</v>
      </c>
      <c r="E55" s="42" t="s">
        <v>104</v>
      </c>
      <c r="F55" s="42" t="s">
        <v>104</v>
      </c>
      <c r="G55" s="42" t="s">
        <v>104</v>
      </c>
      <c r="H55" s="42" t="s">
        <v>104</v>
      </c>
      <c r="I55" s="41" t="s">
        <v>382</v>
      </c>
      <c r="J55" s="42" t="s">
        <v>314</v>
      </c>
      <c r="K55" s="41" t="s">
        <v>383</v>
      </c>
      <c r="L55" s="42">
        <v>9.92164167E9</v>
      </c>
      <c r="M55" s="41" t="s">
        <v>107</v>
      </c>
      <c r="N55" s="42" t="s">
        <v>107</v>
      </c>
    </row>
    <row r="56">
      <c r="A56" s="40">
        <v>44404.513240740744</v>
      </c>
      <c r="B56" s="41" t="s">
        <v>384</v>
      </c>
      <c r="C56" s="42">
        <v>5.0</v>
      </c>
      <c r="D56" s="41" t="s">
        <v>385</v>
      </c>
      <c r="E56" s="42" t="s">
        <v>104</v>
      </c>
      <c r="F56" s="42" t="s">
        <v>104</v>
      </c>
      <c r="G56" s="42" t="s">
        <v>104</v>
      </c>
      <c r="H56" s="42" t="s">
        <v>104</v>
      </c>
      <c r="I56" s="41" t="s">
        <v>386</v>
      </c>
      <c r="J56" s="42" t="s">
        <v>181</v>
      </c>
      <c r="K56" s="41" t="s">
        <v>387</v>
      </c>
      <c r="L56" s="42">
        <v>9.404053304E9</v>
      </c>
      <c r="M56" s="41" t="s">
        <v>388</v>
      </c>
      <c r="N56" s="42" t="s">
        <v>107</v>
      </c>
    </row>
    <row r="57">
      <c r="A57" s="40">
        <v>44404.514386574076</v>
      </c>
      <c r="B57" s="41" t="s">
        <v>389</v>
      </c>
      <c r="C57" s="42">
        <v>5.0</v>
      </c>
      <c r="D57" s="41" t="s">
        <v>390</v>
      </c>
      <c r="E57" s="42" t="s">
        <v>104</v>
      </c>
      <c r="F57" s="42" t="s">
        <v>104</v>
      </c>
      <c r="G57" s="42" t="s">
        <v>104</v>
      </c>
      <c r="H57" s="42" t="s">
        <v>104</v>
      </c>
      <c r="I57" s="41" t="s">
        <v>391</v>
      </c>
      <c r="J57" s="42" t="s">
        <v>392</v>
      </c>
      <c r="K57" s="41" t="s">
        <v>393</v>
      </c>
      <c r="L57" s="42">
        <v>9.822324441E9</v>
      </c>
      <c r="M57" s="41" t="s">
        <v>394</v>
      </c>
      <c r="N57" s="42" t="s">
        <v>107</v>
      </c>
    </row>
    <row r="58">
      <c r="A58" s="40">
        <v>44404.51447916667</v>
      </c>
      <c r="B58" s="41" t="s">
        <v>172</v>
      </c>
      <c r="C58" s="42">
        <v>5.0</v>
      </c>
      <c r="D58" s="41" t="s">
        <v>173</v>
      </c>
      <c r="E58" s="42" t="s">
        <v>104</v>
      </c>
      <c r="F58" s="42" t="s">
        <v>104</v>
      </c>
      <c r="G58" s="42" t="s">
        <v>104</v>
      </c>
      <c r="H58" s="42" t="s">
        <v>104</v>
      </c>
      <c r="I58" s="41" t="s">
        <v>174</v>
      </c>
      <c r="J58" s="42" t="s">
        <v>175</v>
      </c>
      <c r="K58" s="41" t="s">
        <v>176</v>
      </c>
      <c r="L58" s="42">
        <v>9.97554602E9</v>
      </c>
      <c r="M58" s="41" t="s">
        <v>177</v>
      </c>
      <c r="N58" s="42" t="s">
        <v>107</v>
      </c>
    </row>
    <row r="59">
      <c r="A59" s="40">
        <v>44404.5146875</v>
      </c>
      <c r="B59" s="41" t="s">
        <v>395</v>
      </c>
      <c r="C59" s="42">
        <v>5.0</v>
      </c>
      <c r="D59" s="41" t="s">
        <v>396</v>
      </c>
      <c r="E59" s="42" t="s">
        <v>104</v>
      </c>
      <c r="F59" s="42" t="s">
        <v>104</v>
      </c>
      <c r="G59" s="42" t="s">
        <v>104</v>
      </c>
      <c r="H59" s="42" t="s">
        <v>104</v>
      </c>
      <c r="I59" s="41" t="s">
        <v>397</v>
      </c>
      <c r="J59" s="42" t="s">
        <v>181</v>
      </c>
      <c r="K59" s="41" t="s">
        <v>398</v>
      </c>
      <c r="L59" s="42">
        <v>9.42000113E9</v>
      </c>
      <c r="M59" s="41" t="s">
        <v>399</v>
      </c>
      <c r="N59" s="42" t="s">
        <v>107</v>
      </c>
    </row>
    <row r="60">
      <c r="A60" s="40">
        <v>44404.51987268519</v>
      </c>
      <c r="B60" s="41" t="s">
        <v>400</v>
      </c>
      <c r="C60" s="42">
        <v>5.0</v>
      </c>
      <c r="D60" s="41" t="s">
        <v>401</v>
      </c>
      <c r="E60" s="42" t="s">
        <v>104</v>
      </c>
      <c r="F60" s="42" t="s">
        <v>104</v>
      </c>
      <c r="G60" s="42" t="s">
        <v>104</v>
      </c>
      <c r="H60" s="42" t="s">
        <v>104</v>
      </c>
      <c r="I60" s="41" t="s">
        <v>402</v>
      </c>
      <c r="J60" s="42" t="s">
        <v>403</v>
      </c>
      <c r="K60" s="41" t="s">
        <v>404</v>
      </c>
      <c r="L60" s="42">
        <v>9.92344484E9</v>
      </c>
      <c r="M60" s="41" t="s">
        <v>405</v>
      </c>
      <c r="N60" s="42" t="s">
        <v>107</v>
      </c>
    </row>
    <row r="61">
      <c r="A61" s="40">
        <v>44404.52008101852</v>
      </c>
      <c r="B61" s="41" t="s">
        <v>406</v>
      </c>
      <c r="C61" s="42">
        <v>4.0</v>
      </c>
      <c r="D61" s="41" t="s">
        <v>407</v>
      </c>
      <c r="E61" s="42" t="s">
        <v>186</v>
      </c>
      <c r="F61" s="42" t="s">
        <v>186</v>
      </c>
      <c r="G61" s="42" t="s">
        <v>186</v>
      </c>
      <c r="H61" s="42" t="s">
        <v>186</v>
      </c>
      <c r="I61" s="41" t="s">
        <v>408</v>
      </c>
      <c r="J61" s="42" t="s">
        <v>118</v>
      </c>
      <c r="K61" s="41" t="s">
        <v>409</v>
      </c>
      <c r="L61" s="42">
        <v>9.421535711E9</v>
      </c>
      <c r="M61" s="41" t="s">
        <v>410</v>
      </c>
      <c r="N61" s="42" t="s">
        <v>107</v>
      </c>
    </row>
    <row r="62">
      <c r="A62" s="40">
        <v>44404.52203703704</v>
      </c>
      <c r="B62" s="41" t="s">
        <v>411</v>
      </c>
      <c r="C62" s="42">
        <v>4.0</v>
      </c>
      <c r="D62" s="41" t="s">
        <v>412</v>
      </c>
      <c r="E62" s="42" t="s">
        <v>104</v>
      </c>
      <c r="F62" s="42" t="s">
        <v>104</v>
      </c>
      <c r="G62" s="42" t="s">
        <v>104</v>
      </c>
      <c r="H62" s="42" t="s">
        <v>104</v>
      </c>
      <c r="I62" s="41">
        <v>9.689431765E9</v>
      </c>
      <c r="J62" s="42" t="s">
        <v>413</v>
      </c>
      <c r="K62" s="41" t="s">
        <v>414</v>
      </c>
      <c r="L62" s="42">
        <v>9.689431765E9</v>
      </c>
      <c r="M62" s="41" t="s">
        <v>412</v>
      </c>
      <c r="N62" s="42" t="s">
        <v>107</v>
      </c>
    </row>
    <row r="63">
      <c r="A63" s="40">
        <v>44404.523668981485</v>
      </c>
      <c r="B63" s="41" t="s">
        <v>415</v>
      </c>
      <c r="C63" s="42">
        <v>5.0</v>
      </c>
      <c r="D63" s="41" t="s">
        <v>416</v>
      </c>
      <c r="E63" s="42" t="s">
        <v>104</v>
      </c>
      <c r="F63" s="42" t="s">
        <v>104</v>
      </c>
      <c r="G63" s="42" t="s">
        <v>104</v>
      </c>
      <c r="H63" s="42" t="s">
        <v>104</v>
      </c>
      <c r="I63" s="41" t="s">
        <v>417</v>
      </c>
      <c r="J63" s="42" t="s">
        <v>418</v>
      </c>
      <c r="K63" s="41" t="s">
        <v>419</v>
      </c>
      <c r="L63" s="42">
        <v>9.420382564E9</v>
      </c>
      <c r="M63" s="41" t="s">
        <v>420</v>
      </c>
      <c r="N63" s="42" t="s">
        <v>107</v>
      </c>
    </row>
    <row r="64">
      <c r="A64" s="40">
        <v>44404.52695601852</v>
      </c>
      <c r="B64" s="41" t="s">
        <v>262</v>
      </c>
      <c r="C64" s="42">
        <v>5.0</v>
      </c>
      <c r="D64" s="41" t="s">
        <v>421</v>
      </c>
      <c r="E64" s="42" t="s">
        <v>104</v>
      </c>
      <c r="F64" s="42" t="s">
        <v>104</v>
      </c>
      <c r="G64" s="42" t="s">
        <v>104</v>
      </c>
      <c r="H64" s="42" t="s">
        <v>104</v>
      </c>
      <c r="I64" s="41" t="s">
        <v>422</v>
      </c>
      <c r="J64" s="42" t="s">
        <v>112</v>
      </c>
      <c r="K64" s="41" t="s">
        <v>423</v>
      </c>
      <c r="L64" s="42">
        <v>8.421881119E9</v>
      </c>
      <c r="M64" s="41" t="s">
        <v>424</v>
      </c>
      <c r="N64" s="42" t="s">
        <v>107</v>
      </c>
    </row>
    <row r="65">
      <c r="A65" s="40">
        <v>44404.526967592596</v>
      </c>
      <c r="B65" s="41" t="s">
        <v>425</v>
      </c>
      <c r="C65" s="42">
        <v>5.0</v>
      </c>
      <c r="D65" s="41" t="s">
        <v>426</v>
      </c>
      <c r="E65" s="42" t="s">
        <v>104</v>
      </c>
      <c r="F65" s="42" t="s">
        <v>104</v>
      </c>
      <c r="G65" s="42" t="s">
        <v>104</v>
      </c>
      <c r="H65" s="42" t="s">
        <v>110</v>
      </c>
      <c r="I65" s="41" t="s">
        <v>427</v>
      </c>
      <c r="J65" s="42" t="s">
        <v>181</v>
      </c>
      <c r="K65" s="41" t="s">
        <v>428</v>
      </c>
      <c r="L65" s="42">
        <v>7.588733592E9</v>
      </c>
      <c r="M65" s="41" t="s">
        <v>357</v>
      </c>
      <c r="N65" s="42" t="s">
        <v>107</v>
      </c>
    </row>
    <row r="66">
      <c r="A66" s="40">
        <v>44404.52831018518</v>
      </c>
      <c r="B66" s="41" t="s">
        <v>429</v>
      </c>
      <c r="C66" s="42">
        <v>4.0</v>
      </c>
      <c r="D66" s="41" t="s">
        <v>430</v>
      </c>
      <c r="E66" s="42" t="s">
        <v>104</v>
      </c>
      <c r="F66" s="42" t="s">
        <v>104</v>
      </c>
      <c r="G66" s="42" t="s">
        <v>104</v>
      </c>
      <c r="H66" s="42" t="s">
        <v>104</v>
      </c>
      <c r="I66" s="41" t="s">
        <v>431</v>
      </c>
      <c r="J66" s="42" t="s">
        <v>152</v>
      </c>
      <c r="K66" s="41" t="s">
        <v>432</v>
      </c>
      <c r="L66" s="42">
        <v>8.788421732E9</v>
      </c>
      <c r="M66" s="41" t="s">
        <v>433</v>
      </c>
      <c r="N66" s="42" t="s">
        <v>107</v>
      </c>
    </row>
    <row r="67">
      <c r="A67" s="40">
        <v>44404.52912037037</v>
      </c>
      <c r="B67" s="41" t="s">
        <v>434</v>
      </c>
      <c r="C67" s="42">
        <v>4.0</v>
      </c>
      <c r="D67" s="41" t="s">
        <v>435</v>
      </c>
      <c r="E67" s="42" t="s">
        <v>104</v>
      </c>
      <c r="F67" s="42" t="s">
        <v>110</v>
      </c>
      <c r="G67" s="42" t="s">
        <v>110</v>
      </c>
      <c r="H67" s="42" t="s">
        <v>104</v>
      </c>
      <c r="I67" s="41" t="s">
        <v>436</v>
      </c>
      <c r="J67" s="42" t="s">
        <v>181</v>
      </c>
      <c r="K67" s="41" t="s">
        <v>437</v>
      </c>
      <c r="L67" s="42">
        <v>9.57983424E9</v>
      </c>
      <c r="M67" s="41" t="s">
        <v>438</v>
      </c>
      <c r="N67" s="42" t="s">
        <v>107</v>
      </c>
    </row>
    <row r="68">
      <c r="A68" s="40">
        <v>44404.53178240741</v>
      </c>
      <c r="B68" s="41" t="s">
        <v>439</v>
      </c>
      <c r="C68" s="42">
        <v>4.0</v>
      </c>
      <c r="D68" s="41" t="s">
        <v>440</v>
      </c>
      <c r="E68" s="42" t="s">
        <v>104</v>
      </c>
      <c r="F68" s="42" t="s">
        <v>110</v>
      </c>
      <c r="G68" s="42" t="s">
        <v>110</v>
      </c>
      <c r="H68" s="42" t="s">
        <v>186</v>
      </c>
      <c r="I68" s="41" t="s">
        <v>441</v>
      </c>
      <c r="J68" s="42" t="s">
        <v>181</v>
      </c>
      <c r="K68" s="41" t="s">
        <v>442</v>
      </c>
      <c r="L68" s="42">
        <v>9.763195257E9</v>
      </c>
      <c r="M68" s="41" t="s">
        <v>443</v>
      </c>
      <c r="N68" s="42" t="s">
        <v>107</v>
      </c>
    </row>
    <row r="69">
      <c r="A69" s="40">
        <v>44404.532118055555</v>
      </c>
      <c r="B69" s="41" t="s">
        <v>444</v>
      </c>
      <c r="C69" s="42">
        <v>5.0</v>
      </c>
      <c r="D69" s="41" t="s">
        <v>445</v>
      </c>
      <c r="E69" s="42" t="s">
        <v>104</v>
      </c>
      <c r="F69" s="42" t="s">
        <v>104</v>
      </c>
      <c r="G69" s="42" t="s">
        <v>104</v>
      </c>
      <c r="H69" s="42" t="s">
        <v>104</v>
      </c>
      <c r="I69" s="41" t="s">
        <v>446</v>
      </c>
      <c r="J69" s="42" t="s">
        <v>118</v>
      </c>
      <c r="K69" s="41" t="s">
        <v>447</v>
      </c>
      <c r="L69" s="42">
        <v>9.421534434E9</v>
      </c>
      <c r="M69" s="41" t="s">
        <v>448</v>
      </c>
      <c r="N69" s="42" t="s">
        <v>107</v>
      </c>
    </row>
    <row r="70">
      <c r="A70" s="40">
        <v>44404.53896990741</v>
      </c>
      <c r="B70" s="41" t="s">
        <v>449</v>
      </c>
      <c r="C70" s="42">
        <v>5.0</v>
      </c>
      <c r="D70" s="41" t="s">
        <v>450</v>
      </c>
      <c r="E70" s="42" t="s">
        <v>104</v>
      </c>
      <c r="F70" s="42" t="s">
        <v>104</v>
      </c>
      <c r="G70" s="42" t="s">
        <v>104</v>
      </c>
      <c r="H70" s="42" t="s">
        <v>104</v>
      </c>
      <c r="I70" s="41" t="s">
        <v>451</v>
      </c>
      <c r="J70" s="42" t="s">
        <v>413</v>
      </c>
      <c r="K70" s="41" t="s">
        <v>452</v>
      </c>
      <c r="L70" s="42">
        <v>9.960397568E9</v>
      </c>
      <c r="M70" s="41" t="s">
        <v>453</v>
      </c>
      <c r="N70" s="42" t="s">
        <v>107</v>
      </c>
    </row>
    <row r="71">
      <c r="A71" s="40">
        <v>44404.546898148146</v>
      </c>
      <c r="B71" s="41" t="s">
        <v>454</v>
      </c>
      <c r="C71" s="42">
        <v>5.0</v>
      </c>
      <c r="D71" s="41" t="s">
        <v>455</v>
      </c>
      <c r="E71" s="42" t="s">
        <v>104</v>
      </c>
      <c r="F71" s="42" t="s">
        <v>104</v>
      </c>
      <c r="G71" s="42" t="s">
        <v>104</v>
      </c>
      <c r="H71" s="42" t="s">
        <v>104</v>
      </c>
      <c r="I71" s="41" t="s">
        <v>456</v>
      </c>
      <c r="J71" s="42" t="s">
        <v>457</v>
      </c>
      <c r="K71" s="41" t="s">
        <v>458</v>
      </c>
      <c r="L71" s="42">
        <v>9.420788336E9</v>
      </c>
      <c r="M71" s="41" t="s">
        <v>459</v>
      </c>
      <c r="N71" s="42" t="s">
        <v>107</v>
      </c>
    </row>
    <row r="72">
      <c r="A72" s="40">
        <v>44404.55287037037</v>
      </c>
      <c r="B72" s="41" t="s">
        <v>460</v>
      </c>
      <c r="C72" s="42">
        <v>5.0</v>
      </c>
      <c r="D72" s="41" t="s">
        <v>461</v>
      </c>
      <c r="E72" s="42" t="s">
        <v>104</v>
      </c>
      <c r="F72" s="42" t="s">
        <v>110</v>
      </c>
      <c r="G72" s="42" t="s">
        <v>104</v>
      </c>
      <c r="H72" s="42" t="s">
        <v>104</v>
      </c>
      <c r="I72" s="41" t="s">
        <v>462</v>
      </c>
      <c r="J72" s="42" t="s">
        <v>112</v>
      </c>
      <c r="K72" s="41" t="s">
        <v>463</v>
      </c>
      <c r="L72" s="42">
        <v>9.421614317E9</v>
      </c>
      <c r="M72" s="41" t="s">
        <v>107</v>
      </c>
      <c r="N72" s="42" t="s">
        <v>107</v>
      </c>
    </row>
    <row r="73">
      <c r="A73" s="40">
        <v>44404.5540625</v>
      </c>
      <c r="B73" s="41" t="s">
        <v>464</v>
      </c>
      <c r="C73" s="42">
        <v>4.0</v>
      </c>
      <c r="D73" s="41" t="s">
        <v>465</v>
      </c>
      <c r="E73" s="42" t="s">
        <v>104</v>
      </c>
      <c r="F73" s="42" t="s">
        <v>110</v>
      </c>
      <c r="G73" s="42" t="s">
        <v>104</v>
      </c>
      <c r="H73" s="42" t="s">
        <v>104</v>
      </c>
      <c r="I73" s="41" t="s">
        <v>466</v>
      </c>
      <c r="J73" s="42" t="s">
        <v>314</v>
      </c>
      <c r="K73" s="41" t="s">
        <v>467</v>
      </c>
      <c r="L73" s="42">
        <v>9.226748443E9</v>
      </c>
      <c r="M73" s="41" t="s">
        <v>468</v>
      </c>
      <c r="N73" s="42" t="s">
        <v>107</v>
      </c>
    </row>
    <row r="74">
      <c r="A74" s="40">
        <v>44404.55814814815</v>
      </c>
      <c r="B74" s="41" t="s">
        <v>469</v>
      </c>
      <c r="C74" s="42">
        <v>3.0</v>
      </c>
      <c r="D74" s="41" t="s">
        <v>470</v>
      </c>
      <c r="E74" s="42" t="s">
        <v>186</v>
      </c>
      <c r="F74" s="42" t="s">
        <v>186</v>
      </c>
      <c r="G74" s="42" t="s">
        <v>186</v>
      </c>
      <c r="H74" s="42" t="s">
        <v>186</v>
      </c>
      <c r="I74" s="41" t="s">
        <v>471</v>
      </c>
      <c r="J74" s="42" t="s">
        <v>472</v>
      </c>
      <c r="K74" s="41" t="s">
        <v>473</v>
      </c>
      <c r="L74" s="42">
        <v>7.79820732E9</v>
      </c>
      <c r="M74" s="41" t="s">
        <v>294</v>
      </c>
      <c r="N74" s="42" t="s">
        <v>107</v>
      </c>
    </row>
    <row r="75">
      <c r="A75" s="40">
        <v>44404.57252314815</v>
      </c>
      <c r="B75" s="41" t="s">
        <v>474</v>
      </c>
      <c r="C75" s="42">
        <v>5.0</v>
      </c>
      <c r="D75" s="41" t="s">
        <v>281</v>
      </c>
      <c r="E75" s="42" t="s">
        <v>186</v>
      </c>
      <c r="F75" s="42" t="s">
        <v>186</v>
      </c>
      <c r="G75" s="42" t="s">
        <v>186</v>
      </c>
      <c r="H75" s="42" t="s">
        <v>186</v>
      </c>
      <c r="I75" s="41" t="s">
        <v>475</v>
      </c>
      <c r="J75" s="42" t="s">
        <v>112</v>
      </c>
      <c r="K75" s="41" t="s">
        <v>476</v>
      </c>
      <c r="L75" s="42">
        <v>9.673389049E9</v>
      </c>
      <c r="M75" s="41" t="s">
        <v>281</v>
      </c>
      <c r="N75" s="42" t="s">
        <v>107</v>
      </c>
    </row>
    <row r="76">
      <c r="A76" s="40">
        <v>44404.57398148148</v>
      </c>
      <c r="B76" s="41" t="s">
        <v>477</v>
      </c>
      <c r="C76" s="42">
        <v>5.0</v>
      </c>
      <c r="D76" s="41" t="s">
        <v>478</v>
      </c>
      <c r="E76" s="42" t="s">
        <v>104</v>
      </c>
      <c r="F76" s="42" t="s">
        <v>104</v>
      </c>
      <c r="G76" s="42" t="s">
        <v>104</v>
      </c>
      <c r="H76" s="42" t="s">
        <v>104</v>
      </c>
      <c r="I76" s="41" t="s">
        <v>479</v>
      </c>
      <c r="J76" s="42" t="s">
        <v>314</v>
      </c>
      <c r="K76" s="41" t="s">
        <v>480</v>
      </c>
      <c r="L76" s="42">
        <v>7.588100227E9</v>
      </c>
      <c r="M76" s="41" t="s">
        <v>481</v>
      </c>
      <c r="N76" s="42" t="s">
        <v>107</v>
      </c>
    </row>
    <row r="77">
      <c r="A77" s="40">
        <v>44404.57648148148</v>
      </c>
      <c r="B77" s="41" t="s">
        <v>482</v>
      </c>
      <c r="C77" s="42">
        <v>5.0</v>
      </c>
      <c r="D77" s="41" t="s">
        <v>483</v>
      </c>
      <c r="E77" s="42" t="s">
        <v>104</v>
      </c>
      <c r="F77" s="42" t="s">
        <v>104</v>
      </c>
      <c r="G77" s="42" t="s">
        <v>104</v>
      </c>
      <c r="H77" s="42" t="s">
        <v>104</v>
      </c>
      <c r="I77" s="41" t="s">
        <v>484</v>
      </c>
      <c r="J77" s="42" t="s">
        <v>204</v>
      </c>
      <c r="K77" s="41" t="s">
        <v>485</v>
      </c>
      <c r="L77" s="42">
        <v>9.403714561E9</v>
      </c>
      <c r="M77" s="41" t="s">
        <v>486</v>
      </c>
      <c r="N77" s="42" t="s">
        <v>107</v>
      </c>
    </row>
    <row r="78">
      <c r="A78" s="40">
        <v>44404.57923611111</v>
      </c>
      <c r="B78" s="41" t="s">
        <v>487</v>
      </c>
      <c r="C78" s="42">
        <v>5.0</v>
      </c>
      <c r="D78" s="41" t="s">
        <v>488</v>
      </c>
      <c r="E78" s="42" t="s">
        <v>104</v>
      </c>
      <c r="F78" s="42" t="s">
        <v>104</v>
      </c>
      <c r="G78" s="42" t="s">
        <v>104</v>
      </c>
      <c r="H78" s="42" t="s">
        <v>104</v>
      </c>
      <c r="I78" s="41" t="s">
        <v>489</v>
      </c>
      <c r="J78" s="42" t="s">
        <v>490</v>
      </c>
      <c r="K78" s="41" t="s">
        <v>491</v>
      </c>
      <c r="L78" s="42">
        <v>9.0219834E9</v>
      </c>
      <c r="M78" s="41" t="s">
        <v>492</v>
      </c>
      <c r="N78" s="42" t="s">
        <v>107</v>
      </c>
    </row>
    <row r="79">
      <c r="A79" s="40">
        <v>44404.57965277778</v>
      </c>
      <c r="B79" s="41" t="s">
        <v>493</v>
      </c>
      <c r="C79" s="42">
        <v>5.0</v>
      </c>
      <c r="D79" s="41" t="s">
        <v>494</v>
      </c>
      <c r="E79" s="42" t="s">
        <v>104</v>
      </c>
      <c r="F79" s="42" t="s">
        <v>104</v>
      </c>
      <c r="G79" s="42" t="s">
        <v>104</v>
      </c>
      <c r="H79" s="42" t="s">
        <v>104</v>
      </c>
      <c r="I79" s="41" t="s">
        <v>495</v>
      </c>
      <c r="J79" s="42" t="s">
        <v>496</v>
      </c>
      <c r="K79" s="41" t="s">
        <v>497</v>
      </c>
      <c r="L79" s="42">
        <v>7.666989969E9</v>
      </c>
      <c r="M79" s="41" t="s">
        <v>498</v>
      </c>
      <c r="N79" s="42" t="s">
        <v>107</v>
      </c>
    </row>
    <row r="80">
      <c r="A80" s="40">
        <v>44404.5952662037</v>
      </c>
      <c r="B80" s="41" t="s">
        <v>499</v>
      </c>
      <c r="C80" s="42">
        <v>5.0</v>
      </c>
      <c r="D80" s="41" t="s">
        <v>500</v>
      </c>
      <c r="E80" s="42" t="s">
        <v>104</v>
      </c>
      <c r="F80" s="42" t="s">
        <v>104</v>
      </c>
      <c r="G80" s="42" t="s">
        <v>104</v>
      </c>
      <c r="H80" s="42" t="s">
        <v>104</v>
      </c>
      <c r="I80" s="41" t="s">
        <v>501</v>
      </c>
      <c r="J80" s="42" t="s">
        <v>152</v>
      </c>
      <c r="K80" s="41" t="s">
        <v>502</v>
      </c>
      <c r="L80" s="42">
        <v>9.673934526E9</v>
      </c>
      <c r="M80" s="41" t="s">
        <v>503</v>
      </c>
      <c r="N80" s="42" t="s">
        <v>107</v>
      </c>
    </row>
    <row r="81">
      <c r="A81" s="40">
        <v>44404.61033564815</v>
      </c>
      <c r="B81" s="41" t="s">
        <v>504</v>
      </c>
      <c r="C81" s="42">
        <v>3.0</v>
      </c>
      <c r="D81" s="41" t="s">
        <v>505</v>
      </c>
      <c r="E81" s="42" t="s">
        <v>186</v>
      </c>
      <c r="F81" s="42" t="s">
        <v>110</v>
      </c>
      <c r="G81" s="42" t="s">
        <v>186</v>
      </c>
      <c r="H81" s="42" t="s">
        <v>186</v>
      </c>
      <c r="I81" s="41" t="s">
        <v>506</v>
      </c>
      <c r="J81" s="42" t="s">
        <v>507</v>
      </c>
      <c r="K81" s="41" t="s">
        <v>508</v>
      </c>
      <c r="L81" s="42">
        <v>9.822259401E9</v>
      </c>
      <c r="M81" s="41" t="s">
        <v>509</v>
      </c>
      <c r="N81" s="42" t="s">
        <v>107</v>
      </c>
    </row>
    <row r="82">
      <c r="A82" s="40">
        <v>44404.61056712963</v>
      </c>
      <c r="B82" s="41" t="s">
        <v>510</v>
      </c>
      <c r="C82" s="42">
        <v>3.0</v>
      </c>
      <c r="D82" s="41" t="s">
        <v>511</v>
      </c>
      <c r="E82" s="42" t="s">
        <v>104</v>
      </c>
      <c r="F82" s="42" t="s">
        <v>104</v>
      </c>
      <c r="G82" s="42" t="s">
        <v>104</v>
      </c>
      <c r="H82" s="42" t="s">
        <v>110</v>
      </c>
      <c r="I82" s="41" t="s">
        <v>512</v>
      </c>
      <c r="J82" s="42" t="s">
        <v>175</v>
      </c>
      <c r="K82" s="41" t="s">
        <v>513</v>
      </c>
      <c r="L82" s="42">
        <v>9.421994222E9</v>
      </c>
      <c r="M82" s="41" t="s">
        <v>514</v>
      </c>
      <c r="N82" s="42" t="s">
        <v>107</v>
      </c>
    </row>
    <row r="83">
      <c r="A83" s="40">
        <v>44404.61615740741</v>
      </c>
      <c r="B83" s="41" t="s">
        <v>515</v>
      </c>
      <c r="C83" s="42">
        <v>5.0</v>
      </c>
      <c r="D83" s="41" t="s">
        <v>516</v>
      </c>
      <c r="E83" s="42" t="s">
        <v>104</v>
      </c>
      <c r="F83" s="42" t="s">
        <v>104</v>
      </c>
      <c r="G83" s="42" t="s">
        <v>104</v>
      </c>
      <c r="H83" s="42" t="s">
        <v>104</v>
      </c>
      <c r="I83" s="41" t="s">
        <v>517</v>
      </c>
      <c r="J83" s="42" t="s">
        <v>112</v>
      </c>
      <c r="K83" s="41" t="s">
        <v>518</v>
      </c>
      <c r="L83" s="42">
        <v>9.422213352E9</v>
      </c>
      <c r="M83" s="41" t="s">
        <v>103</v>
      </c>
      <c r="N83" s="42" t="s">
        <v>107</v>
      </c>
    </row>
    <row r="84">
      <c r="A84" s="40">
        <v>44404.616689814815</v>
      </c>
      <c r="B84" s="41" t="s">
        <v>519</v>
      </c>
      <c r="C84" s="42">
        <v>5.0</v>
      </c>
      <c r="D84" s="41" t="s">
        <v>156</v>
      </c>
      <c r="E84" s="42" t="s">
        <v>186</v>
      </c>
      <c r="F84" s="42" t="s">
        <v>186</v>
      </c>
      <c r="G84" s="42" t="s">
        <v>186</v>
      </c>
      <c r="H84" s="42" t="s">
        <v>186</v>
      </c>
      <c r="I84" s="41" t="s">
        <v>520</v>
      </c>
      <c r="J84" s="42" t="s">
        <v>521</v>
      </c>
      <c r="K84" s="41" t="s">
        <v>522</v>
      </c>
      <c r="L84" s="42">
        <v>7.020307745E9</v>
      </c>
      <c r="M84" s="41" t="s">
        <v>523</v>
      </c>
      <c r="N84" s="42" t="s">
        <v>107</v>
      </c>
    </row>
    <row r="85">
      <c r="A85" s="40">
        <v>44404.641909722224</v>
      </c>
      <c r="B85" s="41" t="s">
        <v>524</v>
      </c>
      <c r="C85" s="42">
        <v>5.0</v>
      </c>
      <c r="D85" s="41" t="s">
        <v>525</v>
      </c>
      <c r="E85" s="42" t="s">
        <v>104</v>
      </c>
      <c r="F85" s="42" t="s">
        <v>104</v>
      </c>
      <c r="G85" s="42" t="s">
        <v>104</v>
      </c>
      <c r="H85" s="42" t="s">
        <v>104</v>
      </c>
      <c r="I85" s="41" t="s">
        <v>526</v>
      </c>
      <c r="J85" s="42" t="s">
        <v>118</v>
      </c>
      <c r="K85" s="41" t="s">
        <v>527</v>
      </c>
      <c r="L85" s="42">
        <v>9.527279599E9</v>
      </c>
      <c r="M85" s="41" t="s">
        <v>528</v>
      </c>
      <c r="N85" s="42" t="s">
        <v>107</v>
      </c>
    </row>
    <row r="86">
      <c r="A86" s="40">
        <v>44404.66853009259</v>
      </c>
      <c r="B86" s="41" t="s">
        <v>529</v>
      </c>
      <c r="C86" s="42">
        <v>3.0</v>
      </c>
      <c r="D86" s="41" t="s">
        <v>530</v>
      </c>
      <c r="E86" s="42" t="s">
        <v>186</v>
      </c>
      <c r="F86" s="42" t="s">
        <v>186</v>
      </c>
      <c r="G86" s="42" t="s">
        <v>186</v>
      </c>
      <c r="H86" s="42" t="s">
        <v>186</v>
      </c>
      <c r="I86" s="41" t="s">
        <v>531</v>
      </c>
      <c r="J86" s="42" t="s">
        <v>532</v>
      </c>
      <c r="K86" s="41" t="s">
        <v>533</v>
      </c>
      <c r="L86" s="42">
        <v>7.350277715E9</v>
      </c>
      <c r="M86" s="41" t="s">
        <v>534</v>
      </c>
      <c r="N86" s="42" t="s">
        <v>107</v>
      </c>
    </row>
    <row r="87">
      <c r="A87" s="40">
        <v>44404.686585648145</v>
      </c>
      <c r="B87" s="41" t="s">
        <v>535</v>
      </c>
      <c r="C87" s="42">
        <v>5.0</v>
      </c>
      <c r="D87" s="41" t="s">
        <v>536</v>
      </c>
      <c r="E87" s="42" t="s">
        <v>104</v>
      </c>
      <c r="F87" s="42" t="s">
        <v>104</v>
      </c>
      <c r="G87" s="42" t="s">
        <v>104</v>
      </c>
      <c r="H87" s="42" t="s">
        <v>104</v>
      </c>
      <c r="I87" s="41" t="s">
        <v>537</v>
      </c>
      <c r="J87" s="42" t="s">
        <v>181</v>
      </c>
      <c r="K87" s="41" t="s">
        <v>538</v>
      </c>
      <c r="L87" s="42">
        <v>9.834332772E9</v>
      </c>
      <c r="M87" s="41" t="s">
        <v>539</v>
      </c>
      <c r="N87" s="42" t="s">
        <v>107</v>
      </c>
    </row>
    <row r="88">
      <c r="A88" s="40">
        <v>44404.72074074074</v>
      </c>
      <c r="B88" s="41" t="s">
        <v>540</v>
      </c>
      <c r="C88" s="42">
        <v>5.0</v>
      </c>
      <c r="D88" s="41" t="s">
        <v>541</v>
      </c>
      <c r="E88" s="42" t="s">
        <v>104</v>
      </c>
      <c r="F88" s="42" t="s">
        <v>104</v>
      </c>
      <c r="G88" s="42" t="s">
        <v>104</v>
      </c>
      <c r="H88" s="42" t="s">
        <v>104</v>
      </c>
      <c r="I88" s="41" t="s">
        <v>542</v>
      </c>
      <c r="J88" s="42" t="s">
        <v>204</v>
      </c>
      <c r="K88" s="41" t="s">
        <v>543</v>
      </c>
      <c r="L88" s="42">
        <v>9.657677823E9</v>
      </c>
      <c r="M88" s="41" t="s">
        <v>544</v>
      </c>
      <c r="N88" s="42" t="s">
        <v>107</v>
      </c>
    </row>
    <row r="89">
      <c r="A89" s="40">
        <v>44404.783171296294</v>
      </c>
      <c r="B89" s="41" t="s">
        <v>545</v>
      </c>
      <c r="C89" s="42">
        <v>4.0</v>
      </c>
      <c r="D89" s="41" t="s">
        <v>546</v>
      </c>
      <c r="E89" s="42" t="s">
        <v>104</v>
      </c>
      <c r="F89" s="42" t="s">
        <v>186</v>
      </c>
      <c r="G89" s="42" t="s">
        <v>186</v>
      </c>
      <c r="H89" s="42" t="s">
        <v>186</v>
      </c>
      <c r="I89" s="41" t="s">
        <v>547</v>
      </c>
      <c r="J89" s="42" t="s">
        <v>314</v>
      </c>
      <c r="K89" s="41" t="s">
        <v>548</v>
      </c>
      <c r="L89" s="42">
        <v>9.975163843E9</v>
      </c>
      <c r="M89" s="41" t="s">
        <v>546</v>
      </c>
      <c r="N89" s="42" t="s">
        <v>107</v>
      </c>
    </row>
    <row r="90">
      <c r="A90" s="40">
        <v>44404.786574074074</v>
      </c>
      <c r="B90" s="41" t="s">
        <v>549</v>
      </c>
      <c r="C90" s="42">
        <v>5.0</v>
      </c>
      <c r="D90" s="41" t="s">
        <v>351</v>
      </c>
      <c r="E90" s="42" t="s">
        <v>104</v>
      </c>
      <c r="F90" s="42" t="s">
        <v>110</v>
      </c>
      <c r="G90" s="42" t="s">
        <v>104</v>
      </c>
      <c r="H90" s="42" t="s">
        <v>110</v>
      </c>
      <c r="I90" s="41" t="s">
        <v>550</v>
      </c>
      <c r="J90" s="42" t="s">
        <v>551</v>
      </c>
      <c r="K90" s="41" t="s">
        <v>552</v>
      </c>
      <c r="L90" s="42">
        <v>9.421530899E9</v>
      </c>
      <c r="M90" s="41" t="s">
        <v>553</v>
      </c>
      <c r="N90" s="42" t="s">
        <v>107</v>
      </c>
    </row>
    <row r="91">
      <c r="A91" s="40">
        <v>44404.823287037034</v>
      </c>
      <c r="B91" s="41" t="s">
        <v>342</v>
      </c>
      <c r="C91" s="42">
        <v>5.0</v>
      </c>
      <c r="D91" s="41" t="s">
        <v>554</v>
      </c>
      <c r="E91" s="42" t="s">
        <v>104</v>
      </c>
      <c r="F91" s="42" t="s">
        <v>104</v>
      </c>
      <c r="G91" s="42" t="s">
        <v>104</v>
      </c>
      <c r="H91" s="42" t="s">
        <v>104</v>
      </c>
      <c r="I91" s="41" t="s">
        <v>555</v>
      </c>
      <c r="J91" s="42" t="s">
        <v>181</v>
      </c>
      <c r="K91" s="41" t="s">
        <v>556</v>
      </c>
      <c r="L91" s="42">
        <v>9.764350434E9</v>
      </c>
      <c r="M91" s="41" t="s">
        <v>557</v>
      </c>
      <c r="N91" s="42" t="s">
        <v>107</v>
      </c>
    </row>
    <row r="92">
      <c r="A92" s="40">
        <v>44404.82341435185</v>
      </c>
      <c r="B92" s="41" t="s">
        <v>342</v>
      </c>
      <c r="C92" s="42">
        <v>5.0</v>
      </c>
      <c r="D92" s="41" t="s">
        <v>554</v>
      </c>
      <c r="E92" s="42" t="s">
        <v>104</v>
      </c>
      <c r="F92" s="42" t="s">
        <v>104</v>
      </c>
      <c r="G92" s="42" t="s">
        <v>104</v>
      </c>
      <c r="H92" s="42" t="s">
        <v>104</v>
      </c>
      <c r="I92" s="41" t="s">
        <v>555</v>
      </c>
      <c r="J92" s="42" t="s">
        <v>181</v>
      </c>
      <c r="K92" s="41" t="s">
        <v>556</v>
      </c>
      <c r="L92" s="42">
        <v>9.764350434E9</v>
      </c>
      <c r="M92" s="41" t="s">
        <v>557</v>
      </c>
      <c r="N92" s="42" t="s">
        <v>107</v>
      </c>
    </row>
    <row r="93">
      <c r="A93" s="40">
        <v>44404.83599537037</v>
      </c>
      <c r="B93" s="41" t="s">
        <v>558</v>
      </c>
      <c r="C93" s="42">
        <v>4.0</v>
      </c>
      <c r="D93" s="41" t="s">
        <v>559</v>
      </c>
      <c r="E93" s="42" t="s">
        <v>104</v>
      </c>
      <c r="F93" s="42" t="s">
        <v>110</v>
      </c>
      <c r="G93" s="42" t="s">
        <v>186</v>
      </c>
      <c r="H93" s="42" t="s">
        <v>110</v>
      </c>
      <c r="I93" s="41" t="s">
        <v>560</v>
      </c>
      <c r="J93" s="42" t="s">
        <v>561</v>
      </c>
      <c r="K93" s="41" t="s">
        <v>562</v>
      </c>
      <c r="L93" s="42">
        <v>9.421619695E9</v>
      </c>
      <c r="M93" s="41" t="s">
        <v>563</v>
      </c>
      <c r="N93" s="42" t="s">
        <v>107</v>
      </c>
    </row>
    <row r="94">
      <c r="A94" s="40">
        <v>44404.83615740741</v>
      </c>
      <c r="B94" s="41" t="s">
        <v>564</v>
      </c>
      <c r="C94" s="42">
        <v>5.0</v>
      </c>
      <c r="D94" s="41" t="s">
        <v>565</v>
      </c>
      <c r="E94" s="42" t="s">
        <v>104</v>
      </c>
      <c r="F94" s="42" t="s">
        <v>104</v>
      </c>
      <c r="G94" s="42" t="s">
        <v>104</v>
      </c>
      <c r="H94" s="42" t="s">
        <v>104</v>
      </c>
      <c r="I94" s="41" t="s">
        <v>566</v>
      </c>
      <c r="J94" s="42" t="s">
        <v>112</v>
      </c>
      <c r="K94" s="41" t="s">
        <v>567</v>
      </c>
      <c r="L94" s="42">
        <v>9.423288726E9</v>
      </c>
      <c r="M94" s="41" t="s">
        <v>568</v>
      </c>
      <c r="N94" s="42" t="s">
        <v>107</v>
      </c>
    </row>
    <row r="95">
      <c r="A95" s="40">
        <v>44404.8587962963</v>
      </c>
      <c r="B95" s="41" t="s">
        <v>569</v>
      </c>
      <c r="C95" s="42">
        <v>5.0</v>
      </c>
      <c r="D95" s="41" t="s">
        <v>570</v>
      </c>
      <c r="E95" s="42" t="s">
        <v>110</v>
      </c>
      <c r="F95" s="42" t="s">
        <v>104</v>
      </c>
      <c r="G95" s="42" t="s">
        <v>104</v>
      </c>
      <c r="H95" s="42" t="s">
        <v>104</v>
      </c>
      <c r="I95" s="41" t="s">
        <v>571</v>
      </c>
      <c r="J95" s="42" t="s">
        <v>572</v>
      </c>
      <c r="K95" s="41" t="s">
        <v>562</v>
      </c>
      <c r="L95" s="42">
        <v>8.888073549E9</v>
      </c>
      <c r="M95" s="41" t="s">
        <v>573</v>
      </c>
      <c r="N95" s="42" t="s">
        <v>107</v>
      </c>
    </row>
    <row r="96">
      <c r="A96" s="40">
        <v>44405.31952546296</v>
      </c>
      <c r="B96" s="41" t="s">
        <v>574</v>
      </c>
      <c r="C96" s="42">
        <v>5.0</v>
      </c>
      <c r="D96" s="41" t="s">
        <v>575</v>
      </c>
      <c r="E96" s="42" t="s">
        <v>104</v>
      </c>
      <c r="F96" s="42" t="s">
        <v>104</v>
      </c>
      <c r="G96" s="42" t="s">
        <v>104</v>
      </c>
      <c r="H96" s="42" t="s">
        <v>104</v>
      </c>
      <c r="I96" s="41" t="s">
        <v>576</v>
      </c>
      <c r="J96" s="42" t="s">
        <v>577</v>
      </c>
      <c r="K96" s="41" t="s">
        <v>578</v>
      </c>
      <c r="L96" s="43">
        <f>+919421889487</f>
        <v>919421889487</v>
      </c>
      <c r="M96" s="41" t="s">
        <v>579</v>
      </c>
      <c r="N96" s="42" t="s">
        <v>107</v>
      </c>
    </row>
    <row r="97">
      <c r="A97" s="40">
        <v>44405.456099537034</v>
      </c>
      <c r="B97" s="41" t="s">
        <v>580</v>
      </c>
      <c r="C97" s="42">
        <v>5.0</v>
      </c>
      <c r="D97" s="41" t="s">
        <v>581</v>
      </c>
      <c r="E97" s="42" t="s">
        <v>110</v>
      </c>
      <c r="F97" s="42" t="s">
        <v>104</v>
      </c>
      <c r="G97" s="42" t="s">
        <v>104</v>
      </c>
      <c r="H97" s="42" t="s">
        <v>104</v>
      </c>
      <c r="I97" s="41" t="s">
        <v>582</v>
      </c>
      <c r="J97" s="42" t="s">
        <v>181</v>
      </c>
      <c r="K97" s="41" t="s">
        <v>583</v>
      </c>
      <c r="L97" s="42">
        <v>9.890083459E9</v>
      </c>
      <c r="M97" s="41" t="s">
        <v>584</v>
      </c>
      <c r="N97" s="42" t="s">
        <v>107</v>
      </c>
    </row>
    <row r="98">
      <c r="A98" s="40">
        <v>44405.67767361111</v>
      </c>
      <c r="B98" s="41" t="s">
        <v>585</v>
      </c>
      <c r="C98" s="42">
        <v>4.0</v>
      </c>
      <c r="D98" s="41" t="s">
        <v>586</v>
      </c>
      <c r="E98" s="42" t="s">
        <v>104</v>
      </c>
      <c r="F98" s="42" t="s">
        <v>104</v>
      </c>
      <c r="G98" s="42" t="s">
        <v>104</v>
      </c>
      <c r="H98" s="42" t="s">
        <v>104</v>
      </c>
      <c r="I98" s="41" t="s">
        <v>587</v>
      </c>
      <c r="J98" s="42" t="s">
        <v>588</v>
      </c>
      <c r="K98" s="41" t="s">
        <v>589</v>
      </c>
      <c r="L98" s="42">
        <v>9.881922543E9</v>
      </c>
      <c r="M98" s="41" t="s">
        <v>590</v>
      </c>
      <c r="N98" s="42" t="s">
        <v>107</v>
      </c>
    </row>
    <row r="99">
      <c r="A99" s="40">
        <v>44407.5080787037</v>
      </c>
      <c r="B99" s="41" t="s">
        <v>591</v>
      </c>
      <c r="C99" s="42">
        <v>5.0</v>
      </c>
      <c r="D99" s="41" t="s">
        <v>592</v>
      </c>
      <c r="E99" s="42" t="s">
        <v>104</v>
      </c>
      <c r="F99" s="42" t="s">
        <v>104</v>
      </c>
      <c r="G99" s="42" t="s">
        <v>104</v>
      </c>
      <c r="H99" s="42" t="s">
        <v>104</v>
      </c>
      <c r="I99" s="41" t="s">
        <v>593</v>
      </c>
      <c r="J99" s="42" t="s">
        <v>181</v>
      </c>
      <c r="K99" s="41" t="s">
        <v>594</v>
      </c>
      <c r="L99" s="42">
        <v>9.860906272E9</v>
      </c>
      <c r="M99" s="41" t="s">
        <v>281</v>
      </c>
      <c r="N99" s="42" t="s">
        <v>107</v>
      </c>
    </row>
    <row r="100">
      <c r="A100" s="40">
        <v>44407.6274537037</v>
      </c>
      <c r="B100" s="41" t="s">
        <v>595</v>
      </c>
      <c r="C100" s="42">
        <v>5.0</v>
      </c>
      <c r="D100" s="41" t="s">
        <v>596</v>
      </c>
      <c r="E100" s="42" t="s">
        <v>104</v>
      </c>
      <c r="F100" s="42" t="s">
        <v>104</v>
      </c>
      <c r="G100" s="42" t="s">
        <v>104</v>
      </c>
      <c r="H100" s="42" t="s">
        <v>104</v>
      </c>
      <c r="I100" s="41" t="s">
        <v>162</v>
      </c>
      <c r="J100" s="42" t="s">
        <v>163</v>
      </c>
      <c r="K100" s="41" t="s">
        <v>597</v>
      </c>
      <c r="L100" s="42">
        <v>9.01145459E9</v>
      </c>
      <c r="M100" s="41" t="s">
        <v>598</v>
      </c>
      <c r="N100" s="42" t="s">
        <v>107</v>
      </c>
    </row>
    <row r="101">
      <c r="A101" s="40">
        <v>44407.93173611111</v>
      </c>
      <c r="B101" s="41" t="s">
        <v>469</v>
      </c>
      <c r="C101" s="42">
        <v>3.0</v>
      </c>
      <c r="D101" s="41">
        <v>3.0</v>
      </c>
      <c r="E101" s="42" t="s">
        <v>186</v>
      </c>
      <c r="F101" s="42" t="s">
        <v>186</v>
      </c>
      <c r="G101" s="42" t="s">
        <v>186</v>
      </c>
      <c r="H101" s="42" t="s">
        <v>186</v>
      </c>
      <c r="I101" s="41" t="s">
        <v>471</v>
      </c>
      <c r="J101" s="42" t="s">
        <v>472</v>
      </c>
      <c r="K101" s="41" t="s">
        <v>473</v>
      </c>
      <c r="L101" s="42">
        <v>7.79820732E9</v>
      </c>
      <c r="M101" s="41" t="s">
        <v>294</v>
      </c>
      <c r="N101" s="42" t="s">
        <v>103</v>
      </c>
    </row>
    <row r="102">
      <c r="B102" s="45"/>
      <c r="D102" s="45"/>
      <c r="I102" s="45"/>
      <c r="K102" s="45"/>
      <c r="L102" s="46"/>
      <c r="M102" s="45"/>
    </row>
    <row r="103">
      <c r="B103" s="45"/>
      <c r="D103" s="45"/>
      <c r="I103" s="45"/>
      <c r="K103" s="45"/>
      <c r="L103" s="46"/>
      <c r="M103" s="45"/>
    </row>
    <row r="104">
      <c r="B104" s="45"/>
      <c r="D104" s="45"/>
      <c r="I104" s="45"/>
      <c r="K104" s="45"/>
      <c r="L104" s="46"/>
      <c r="M104" s="45"/>
    </row>
    <row r="105">
      <c r="B105" s="45"/>
      <c r="D105" s="45"/>
      <c r="I105" s="45"/>
      <c r="K105" s="45"/>
      <c r="L105" s="46"/>
      <c r="M105" s="45"/>
    </row>
    <row r="106">
      <c r="B106" s="45"/>
      <c r="D106" s="45"/>
      <c r="I106" s="45"/>
      <c r="K106" s="45"/>
      <c r="L106" s="46"/>
      <c r="M106" s="45"/>
    </row>
    <row r="107">
      <c r="B107" s="45"/>
      <c r="D107" s="45"/>
      <c r="I107" s="45"/>
      <c r="K107" s="45"/>
      <c r="L107" s="46"/>
      <c r="M107" s="45"/>
    </row>
    <row r="108">
      <c r="B108" s="45"/>
      <c r="D108" s="45"/>
      <c r="I108" s="45"/>
      <c r="K108" s="45"/>
      <c r="L108" s="46"/>
      <c r="M108" s="45"/>
    </row>
    <row r="109">
      <c r="B109" s="45"/>
      <c r="D109" s="45"/>
      <c r="I109" s="45"/>
      <c r="K109" s="45"/>
      <c r="L109" s="46"/>
      <c r="M109" s="45"/>
    </row>
    <row r="110">
      <c r="B110" s="45"/>
      <c r="D110" s="45"/>
      <c r="I110" s="45"/>
      <c r="K110" s="45"/>
      <c r="L110" s="46"/>
      <c r="M110" s="45"/>
    </row>
    <row r="111">
      <c r="B111" s="45"/>
      <c r="D111" s="45"/>
      <c r="I111" s="45"/>
      <c r="K111" s="45"/>
      <c r="L111" s="46"/>
      <c r="M111" s="45"/>
    </row>
    <row r="112">
      <c r="B112" s="45"/>
      <c r="D112" s="45"/>
      <c r="I112" s="45"/>
      <c r="K112" s="45"/>
      <c r="L112" s="46"/>
      <c r="M112" s="45"/>
    </row>
    <row r="113">
      <c r="B113" s="45"/>
      <c r="D113" s="45"/>
      <c r="I113" s="45"/>
      <c r="K113" s="45"/>
      <c r="L113" s="46"/>
      <c r="M113" s="45"/>
    </row>
    <row r="114">
      <c r="B114" s="45"/>
      <c r="D114" s="45"/>
      <c r="I114" s="45"/>
      <c r="K114" s="45"/>
      <c r="L114" s="46"/>
      <c r="M114" s="45"/>
    </row>
    <row r="115">
      <c r="B115" s="45"/>
      <c r="D115" s="45"/>
      <c r="I115" s="45"/>
      <c r="K115" s="45"/>
      <c r="L115" s="46"/>
      <c r="M115" s="45"/>
    </row>
    <row r="116">
      <c r="B116" s="45"/>
      <c r="D116" s="45"/>
      <c r="I116" s="45"/>
      <c r="K116" s="45"/>
      <c r="L116" s="46"/>
      <c r="M116" s="45"/>
    </row>
    <row r="117">
      <c r="B117" s="45"/>
      <c r="D117" s="45"/>
      <c r="I117" s="45"/>
      <c r="K117" s="45"/>
      <c r="L117" s="46"/>
      <c r="M117" s="45"/>
    </row>
    <row r="118">
      <c r="B118" s="45"/>
      <c r="D118" s="45"/>
      <c r="I118" s="45"/>
      <c r="K118" s="45"/>
      <c r="L118" s="46"/>
      <c r="M118" s="45"/>
    </row>
    <row r="119">
      <c r="B119" s="45"/>
      <c r="D119" s="45"/>
      <c r="I119" s="45"/>
      <c r="K119" s="45"/>
      <c r="L119" s="46"/>
      <c r="M119" s="45"/>
    </row>
    <row r="120">
      <c r="B120" s="45"/>
      <c r="D120" s="45"/>
      <c r="I120" s="45"/>
      <c r="K120" s="45"/>
      <c r="L120" s="46"/>
      <c r="M120" s="45"/>
    </row>
    <row r="121">
      <c r="B121" s="45"/>
      <c r="D121" s="45"/>
      <c r="I121" s="45"/>
      <c r="K121" s="45"/>
      <c r="L121" s="46"/>
      <c r="M121" s="45"/>
    </row>
    <row r="122">
      <c r="B122" s="45"/>
      <c r="D122" s="45"/>
      <c r="I122" s="45"/>
      <c r="K122" s="45"/>
      <c r="L122" s="46"/>
      <c r="M122" s="45"/>
    </row>
    <row r="123">
      <c r="B123" s="45"/>
      <c r="D123" s="45"/>
      <c r="I123" s="45"/>
      <c r="K123" s="45"/>
      <c r="L123" s="46"/>
      <c r="M123" s="45"/>
    </row>
    <row r="124">
      <c r="B124" s="45"/>
      <c r="D124" s="45"/>
      <c r="I124" s="45"/>
      <c r="K124" s="45"/>
      <c r="L124" s="46"/>
      <c r="M124" s="45"/>
    </row>
    <row r="125">
      <c r="B125" s="45"/>
      <c r="D125" s="45"/>
      <c r="I125" s="45"/>
      <c r="K125" s="45"/>
      <c r="L125" s="46"/>
      <c r="M125" s="45"/>
    </row>
    <row r="126">
      <c r="B126" s="45"/>
      <c r="D126" s="45"/>
      <c r="I126" s="45"/>
      <c r="K126" s="45"/>
      <c r="L126" s="46"/>
      <c r="M126" s="45"/>
    </row>
    <row r="127">
      <c r="B127" s="45"/>
      <c r="D127" s="45"/>
      <c r="I127" s="45"/>
      <c r="K127" s="45"/>
      <c r="L127" s="46"/>
      <c r="M127" s="45"/>
    </row>
    <row r="128">
      <c r="B128" s="45"/>
      <c r="D128" s="45"/>
      <c r="I128" s="45"/>
      <c r="K128" s="45"/>
      <c r="L128" s="46"/>
      <c r="M128" s="45"/>
    </row>
    <row r="129">
      <c r="B129" s="45"/>
      <c r="D129" s="45"/>
      <c r="I129" s="45"/>
      <c r="K129" s="45"/>
      <c r="L129" s="46"/>
      <c r="M129" s="45"/>
    </row>
    <row r="130">
      <c r="B130" s="45"/>
      <c r="D130" s="45"/>
      <c r="I130" s="45"/>
      <c r="K130" s="45"/>
      <c r="L130" s="46"/>
      <c r="M130" s="45"/>
    </row>
    <row r="131">
      <c r="B131" s="45"/>
      <c r="D131" s="45"/>
      <c r="I131" s="45"/>
      <c r="K131" s="45"/>
      <c r="L131" s="46"/>
      <c r="M131" s="45"/>
    </row>
    <row r="132">
      <c r="B132" s="45"/>
      <c r="D132" s="45"/>
      <c r="I132" s="45"/>
      <c r="K132" s="45"/>
      <c r="L132" s="46"/>
      <c r="M132" s="45"/>
    </row>
    <row r="133">
      <c r="B133" s="45"/>
      <c r="D133" s="45"/>
      <c r="I133" s="45"/>
      <c r="K133" s="45"/>
      <c r="L133" s="46"/>
      <c r="M133" s="45"/>
    </row>
    <row r="134">
      <c r="B134" s="45"/>
      <c r="D134" s="45"/>
      <c r="I134" s="45"/>
      <c r="K134" s="45"/>
      <c r="L134" s="46"/>
      <c r="M134" s="45"/>
    </row>
    <row r="135">
      <c r="B135" s="45"/>
      <c r="D135" s="45"/>
      <c r="I135" s="45"/>
      <c r="K135" s="45"/>
      <c r="L135" s="46"/>
      <c r="M135" s="45"/>
    </row>
    <row r="136">
      <c r="B136" s="45"/>
      <c r="D136" s="45"/>
      <c r="I136" s="45"/>
      <c r="K136" s="45"/>
      <c r="L136" s="46"/>
      <c r="M136" s="45"/>
    </row>
    <row r="137">
      <c r="B137" s="45"/>
      <c r="D137" s="45"/>
      <c r="I137" s="45"/>
      <c r="K137" s="45"/>
      <c r="L137" s="46"/>
      <c r="M137" s="45"/>
    </row>
    <row r="138">
      <c r="B138" s="45"/>
      <c r="D138" s="45"/>
      <c r="I138" s="45"/>
      <c r="K138" s="45"/>
      <c r="L138" s="46"/>
      <c r="M138" s="45"/>
    </row>
    <row r="139">
      <c r="B139" s="45"/>
      <c r="D139" s="45"/>
      <c r="I139" s="45"/>
      <c r="K139" s="45"/>
      <c r="L139" s="46"/>
      <c r="M139" s="45"/>
    </row>
    <row r="140">
      <c r="B140" s="45"/>
      <c r="D140" s="45"/>
      <c r="I140" s="45"/>
      <c r="K140" s="45"/>
      <c r="L140" s="46"/>
      <c r="M140" s="45"/>
    </row>
    <row r="141">
      <c r="B141" s="45"/>
      <c r="D141" s="45"/>
      <c r="I141" s="45"/>
      <c r="K141" s="45"/>
      <c r="L141" s="46"/>
      <c r="M141" s="45"/>
    </row>
    <row r="142">
      <c r="B142" s="45"/>
      <c r="D142" s="45"/>
      <c r="I142" s="45"/>
      <c r="K142" s="45"/>
      <c r="L142" s="46"/>
      <c r="M142" s="45"/>
    </row>
    <row r="143">
      <c r="B143" s="45"/>
      <c r="D143" s="45"/>
      <c r="I143" s="45"/>
      <c r="K143" s="45"/>
      <c r="L143" s="46"/>
      <c r="M143" s="45"/>
    </row>
    <row r="144">
      <c r="B144" s="45"/>
      <c r="D144" s="45"/>
      <c r="I144" s="45"/>
      <c r="K144" s="45"/>
      <c r="L144" s="46"/>
      <c r="M144" s="45"/>
    </row>
    <row r="145">
      <c r="B145" s="45"/>
      <c r="D145" s="45"/>
      <c r="I145" s="45"/>
      <c r="K145" s="45"/>
      <c r="L145" s="46"/>
      <c r="M145" s="45"/>
    </row>
    <row r="146">
      <c r="B146" s="45"/>
      <c r="D146" s="45"/>
      <c r="I146" s="45"/>
      <c r="K146" s="45"/>
      <c r="L146" s="46"/>
      <c r="M146" s="45"/>
    </row>
    <row r="147">
      <c r="B147" s="45"/>
      <c r="D147" s="45"/>
      <c r="I147" s="45"/>
      <c r="K147" s="45"/>
      <c r="L147" s="46"/>
      <c r="M147" s="45"/>
    </row>
    <row r="148">
      <c r="B148" s="45"/>
      <c r="D148" s="45"/>
      <c r="I148" s="45"/>
      <c r="K148" s="45"/>
      <c r="L148" s="46"/>
      <c r="M148" s="45"/>
    </row>
    <row r="149">
      <c r="B149" s="45"/>
      <c r="D149" s="45"/>
      <c r="I149" s="45"/>
      <c r="K149" s="45"/>
      <c r="L149" s="46"/>
      <c r="M149" s="45"/>
    </row>
    <row r="150">
      <c r="B150" s="45"/>
      <c r="D150" s="45"/>
      <c r="I150" s="45"/>
      <c r="K150" s="45"/>
      <c r="L150" s="46"/>
      <c r="M150" s="45"/>
    </row>
    <row r="151">
      <c r="B151" s="45"/>
      <c r="D151" s="45"/>
      <c r="I151" s="45"/>
      <c r="K151" s="45"/>
      <c r="L151" s="46"/>
      <c r="M151" s="45"/>
    </row>
    <row r="152">
      <c r="B152" s="45"/>
      <c r="D152" s="45"/>
      <c r="I152" s="45"/>
      <c r="K152" s="45"/>
      <c r="L152" s="46"/>
      <c r="M152" s="45"/>
    </row>
    <row r="153">
      <c r="B153" s="45"/>
      <c r="D153" s="45"/>
      <c r="I153" s="45"/>
      <c r="K153" s="45"/>
      <c r="L153" s="46"/>
      <c r="M153" s="45"/>
    </row>
    <row r="154">
      <c r="B154" s="45"/>
      <c r="D154" s="45"/>
      <c r="I154" s="45"/>
      <c r="K154" s="45"/>
      <c r="L154" s="46"/>
      <c r="M154" s="45"/>
    </row>
    <row r="155">
      <c r="B155" s="45"/>
      <c r="D155" s="45"/>
      <c r="I155" s="45"/>
      <c r="K155" s="45"/>
      <c r="L155" s="46"/>
      <c r="M155" s="45"/>
    </row>
    <row r="156">
      <c r="B156" s="45"/>
      <c r="D156" s="45"/>
      <c r="I156" s="45"/>
      <c r="K156" s="45"/>
      <c r="L156" s="46"/>
      <c r="M156" s="45"/>
    </row>
    <row r="157">
      <c r="B157" s="45"/>
      <c r="D157" s="45"/>
      <c r="I157" s="45"/>
      <c r="K157" s="45"/>
      <c r="L157" s="46"/>
      <c r="M157" s="45"/>
    </row>
    <row r="158">
      <c r="B158" s="45"/>
      <c r="D158" s="45"/>
      <c r="I158" s="45"/>
      <c r="K158" s="45"/>
      <c r="L158" s="46"/>
      <c r="M158" s="45"/>
    </row>
    <row r="159">
      <c r="B159" s="45"/>
      <c r="D159" s="45"/>
      <c r="I159" s="45"/>
      <c r="K159" s="45"/>
      <c r="L159" s="46"/>
      <c r="M159" s="45"/>
    </row>
    <row r="160">
      <c r="B160" s="45"/>
      <c r="D160" s="45"/>
      <c r="I160" s="45"/>
      <c r="K160" s="45"/>
      <c r="L160" s="46"/>
      <c r="M160" s="45"/>
    </row>
    <row r="161">
      <c r="B161" s="45"/>
      <c r="D161" s="45"/>
      <c r="I161" s="45"/>
      <c r="K161" s="45"/>
      <c r="L161" s="46"/>
      <c r="M161" s="45"/>
    </row>
    <row r="162">
      <c r="B162" s="45"/>
      <c r="D162" s="45"/>
      <c r="I162" s="45"/>
      <c r="K162" s="45"/>
      <c r="L162" s="46"/>
      <c r="M162" s="45"/>
    </row>
    <row r="163">
      <c r="B163" s="45"/>
      <c r="D163" s="45"/>
      <c r="I163" s="45"/>
      <c r="K163" s="45"/>
      <c r="L163" s="46"/>
      <c r="M163" s="45"/>
    </row>
    <row r="164">
      <c r="B164" s="45"/>
      <c r="D164" s="45"/>
      <c r="I164" s="45"/>
      <c r="K164" s="45"/>
      <c r="L164" s="46"/>
      <c r="M164" s="45"/>
    </row>
    <row r="165">
      <c r="B165" s="45"/>
      <c r="D165" s="45"/>
      <c r="I165" s="45"/>
      <c r="K165" s="45"/>
      <c r="L165" s="46"/>
      <c r="M165" s="45"/>
    </row>
    <row r="166">
      <c r="B166" s="45"/>
      <c r="D166" s="45"/>
      <c r="I166" s="45"/>
      <c r="K166" s="45"/>
      <c r="L166" s="46"/>
      <c r="M166" s="45"/>
    </row>
    <row r="167">
      <c r="B167" s="45"/>
      <c r="D167" s="45"/>
      <c r="I167" s="45"/>
      <c r="K167" s="45"/>
      <c r="L167" s="46"/>
      <c r="M167" s="45"/>
    </row>
    <row r="168">
      <c r="B168" s="45"/>
      <c r="D168" s="45"/>
      <c r="I168" s="45"/>
      <c r="K168" s="45"/>
      <c r="L168" s="46"/>
      <c r="M168" s="45"/>
    </row>
    <row r="169">
      <c r="B169" s="45"/>
      <c r="D169" s="45"/>
      <c r="I169" s="45"/>
      <c r="K169" s="45"/>
      <c r="L169" s="46"/>
      <c r="M169" s="45"/>
    </row>
    <row r="170">
      <c r="B170" s="45"/>
      <c r="D170" s="45"/>
      <c r="I170" s="45"/>
      <c r="K170" s="45"/>
      <c r="L170" s="46"/>
      <c r="M170" s="45"/>
    </row>
    <row r="171">
      <c r="B171" s="45"/>
      <c r="D171" s="45"/>
      <c r="I171" s="45"/>
      <c r="K171" s="45"/>
      <c r="L171" s="46"/>
      <c r="M171" s="45"/>
    </row>
    <row r="172">
      <c r="B172" s="45"/>
      <c r="D172" s="45"/>
      <c r="I172" s="45"/>
      <c r="K172" s="45"/>
      <c r="L172" s="46"/>
      <c r="M172" s="45"/>
    </row>
    <row r="173">
      <c r="B173" s="45"/>
      <c r="D173" s="45"/>
      <c r="I173" s="45"/>
      <c r="K173" s="45"/>
      <c r="L173" s="46"/>
      <c r="M173" s="45"/>
    </row>
    <row r="174">
      <c r="B174" s="45"/>
      <c r="D174" s="45"/>
      <c r="I174" s="45"/>
      <c r="K174" s="45"/>
      <c r="L174" s="46"/>
      <c r="M174" s="45"/>
    </row>
    <row r="175">
      <c r="B175" s="45"/>
      <c r="D175" s="45"/>
      <c r="I175" s="45"/>
      <c r="K175" s="45"/>
      <c r="L175" s="46"/>
      <c r="M175" s="45"/>
    </row>
    <row r="176">
      <c r="B176" s="45"/>
      <c r="D176" s="45"/>
      <c r="I176" s="45"/>
      <c r="K176" s="45"/>
      <c r="L176" s="46"/>
      <c r="M176" s="45"/>
    </row>
    <row r="177">
      <c r="B177" s="45"/>
      <c r="D177" s="45"/>
      <c r="I177" s="45"/>
      <c r="K177" s="45"/>
      <c r="L177" s="46"/>
      <c r="M177" s="45"/>
    </row>
    <row r="178">
      <c r="B178" s="45"/>
      <c r="D178" s="45"/>
      <c r="I178" s="45"/>
      <c r="K178" s="45"/>
      <c r="L178" s="46"/>
      <c r="M178" s="45"/>
    </row>
    <row r="179">
      <c r="B179" s="45"/>
      <c r="D179" s="45"/>
      <c r="I179" s="45"/>
      <c r="K179" s="45"/>
      <c r="L179" s="46"/>
      <c r="M179" s="45"/>
    </row>
    <row r="180">
      <c r="B180" s="45"/>
      <c r="D180" s="45"/>
      <c r="I180" s="45"/>
      <c r="K180" s="45"/>
      <c r="L180" s="46"/>
      <c r="M180" s="45"/>
    </row>
    <row r="181">
      <c r="B181" s="45"/>
      <c r="D181" s="45"/>
      <c r="I181" s="45"/>
      <c r="K181" s="45"/>
      <c r="L181" s="46"/>
      <c r="M181" s="45"/>
    </row>
    <row r="182">
      <c r="B182" s="45"/>
      <c r="D182" s="45"/>
      <c r="I182" s="45"/>
      <c r="K182" s="45"/>
      <c r="L182" s="46"/>
      <c r="M182" s="45"/>
    </row>
    <row r="183">
      <c r="B183" s="45"/>
      <c r="D183" s="45"/>
      <c r="I183" s="45"/>
      <c r="K183" s="45"/>
      <c r="L183" s="46"/>
      <c r="M183" s="45"/>
    </row>
    <row r="184">
      <c r="B184" s="45"/>
      <c r="D184" s="45"/>
      <c r="I184" s="45"/>
      <c r="K184" s="45"/>
      <c r="L184" s="46"/>
      <c r="M184" s="45"/>
    </row>
    <row r="185">
      <c r="B185" s="45"/>
      <c r="D185" s="45"/>
      <c r="I185" s="45"/>
      <c r="K185" s="45"/>
      <c r="L185" s="46"/>
      <c r="M185" s="45"/>
    </row>
    <row r="186">
      <c r="B186" s="45"/>
      <c r="D186" s="45"/>
      <c r="I186" s="45"/>
      <c r="K186" s="45"/>
      <c r="L186" s="46"/>
      <c r="M186" s="45"/>
    </row>
    <row r="187">
      <c r="B187" s="45"/>
      <c r="D187" s="45"/>
      <c r="I187" s="45"/>
      <c r="K187" s="45"/>
      <c r="L187" s="46"/>
      <c r="M187" s="45"/>
    </row>
    <row r="188">
      <c r="B188" s="45"/>
      <c r="D188" s="45"/>
      <c r="I188" s="45"/>
      <c r="K188" s="45"/>
      <c r="L188" s="46"/>
      <c r="M188" s="45"/>
    </row>
    <row r="189">
      <c r="B189" s="45"/>
      <c r="D189" s="45"/>
      <c r="I189" s="45"/>
      <c r="K189" s="45"/>
      <c r="L189" s="46"/>
      <c r="M189" s="45"/>
    </row>
    <row r="190">
      <c r="B190" s="45"/>
      <c r="D190" s="45"/>
      <c r="I190" s="45"/>
      <c r="K190" s="45"/>
      <c r="L190" s="46"/>
      <c r="M190" s="45"/>
    </row>
    <row r="191">
      <c r="B191" s="45"/>
      <c r="D191" s="45"/>
      <c r="I191" s="45"/>
      <c r="K191" s="45"/>
      <c r="L191" s="46"/>
      <c r="M191" s="45"/>
    </row>
    <row r="192">
      <c r="B192" s="45"/>
      <c r="D192" s="45"/>
      <c r="I192" s="45"/>
      <c r="K192" s="45"/>
      <c r="L192" s="46"/>
      <c r="M192" s="45"/>
    </row>
    <row r="193">
      <c r="B193" s="45"/>
      <c r="D193" s="45"/>
      <c r="I193" s="45"/>
      <c r="K193" s="45"/>
      <c r="L193" s="46"/>
      <c r="M193" s="45"/>
    </row>
    <row r="194">
      <c r="B194" s="45"/>
      <c r="D194" s="45"/>
      <c r="I194" s="45"/>
      <c r="K194" s="45"/>
      <c r="L194" s="46"/>
      <c r="M194" s="45"/>
    </row>
    <row r="195">
      <c r="B195" s="45"/>
      <c r="D195" s="45"/>
      <c r="I195" s="45"/>
      <c r="K195" s="45"/>
      <c r="L195" s="46"/>
      <c r="M195" s="45"/>
    </row>
    <row r="196">
      <c r="B196" s="45"/>
      <c r="D196" s="45"/>
      <c r="I196" s="45"/>
      <c r="K196" s="45"/>
      <c r="L196" s="46"/>
      <c r="M196" s="45"/>
    </row>
    <row r="197">
      <c r="B197" s="45"/>
      <c r="D197" s="45"/>
      <c r="I197" s="45"/>
      <c r="K197" s="45"/>
      <c r="L197" s="46"/>
      <c r="M197" s="45"/>
    </row>
    <row r="198">
      <c r="B198" s="45"/>
      <c r="D198" s="45"/>
      <c r="I198" s="45"/>
      <c r="K198" s="45"/>
      <c r="L198" s="46"/>
      <c r="M198" s="45"/>
    </row>
    <row r="199">
      <c r="B199" s="45"/>
      <c r="D199" s="45"/>
      <c r="I199" s="45"/>
      <c r="K199" s="45"/>
      <c r="L199" s="46"/>
      <c r="M199" s="45"/>
    </row>
    <row r="200">
      <c r="B200" s="45"/>
      <c r="D200" s="45"/>
      <c r="I200" s="45"/>
      <c r="K200" s="45"/>
      <c r="L200" s="46"/>
      <c r="M200" s="45"/>
    </row>
    <row r="201">
      <c r="B201" s="45"/>
      <c r="D201" s="45"/>
      <c r="I201" s="45"/>
      <c r="K201" s="45"/>
      <c r="L201" s="46"/>
      <c r="M201" s="45"/>
    </row>
    <row r="202">
      <c r="B202" s="45"/>
      <c r="D202" s="45"/>
      <c r="I202" s="45"/>
      <c r="K202" s="45"/>
      <c r="L202" s="46"/>
      <c r="M202" s="45"/>
    </row>
    <row r="203">
      <c r="B203" s="45"/>
      <c r="D203" s="45"/>
      <c r="I203" s="45"/>
      <c r="K203" s="45"/>
      <c r="L203" s="46"/>
      <c r="M203" s="45"/>
    </row>
    <row r="204">
      <c r="B204" s="45"/>
      <c r="D204" s="45"/>
      <c r="I204" s="45"/>
      <c r="K204" s="45"/>
      <c r="L204" s="46"/>
      <c r="M204" s="45"/>
    </row>
    <row r="205">
      <c r="B205" s="45"/>
      <c r="D205" s="45"/>
      <c r="I205" s="45"/>
      <c r="K205" s="45"/>
      <c r="L205" s="46"/>
      <c r="M205" s="45"/>
    </row>
    <row r="206">
      <c r="B206" s="45"/>
      <c r="D206" s="45"/>
      <c r="I206" s="45"/>
      <c r="K206" s="45"/>
      <c r="L206" s="46"/>
      <c r="M206" s="45"/>
    </row>
    <row r="207">
      <c r="B207" s="45"/>
      <c r="D207" s="45"/>
      <c r="I207" s="45"/>
      <c r="K207" s="45"/>
      <c r="L207" s="46"/>
      <c r="M207" s="45"/>
    </row>
    <row r="208">
      <c r="B208" s="45"/>
      <c r="D208" s="45"/>
      <c r="I208" s="45"/>
      <c r="K208" s="45"/>
      <c r="L208" s="46"/>
      <c r="M208" s="45"/>
    </row>
    <row r="209">
      <c r="B209" s="45"/>
      <c r="D209" s="45"/>
      <c r="I209" s="45"/>
      <c r="K209" s="45"/>
      <c r="L209" s="46"/>
      <c r="M209" s="45"/>
    </row>
    <row r="210">
      <c r="B210" s="45"/>
      <c r="D210" s="45"/>
      <c r="I210" s="45"/>
      <c r="K210" s="45"/>
      <c r="L210" s="46"/>
      <c r="M210" s="45"/>
    </row>
    <row r="211">
      <c r="B211" s="45"/>
      <c r="D211" s="45"/>
      <c r="I211" s="45"/>
      <c r="K211" s="45"/>
      <c r="L211" s="46"/>
      <c r="M211" s="45"/>
    </row>
    <row r="212">
      <c r="B212" s="45"/>
      <c r="D212" s="45"/>
      <c r="I212" s="45"/>
      <c r="K212" s="45"/>
      <c r="L212" s="46"/>
      <c r="M212" s="45"/>
    </row>
    <row r="213">
      <c r="B213" s="45"/>
      <c r="D213" s="45"/>
      <c r="I213" s="45"/>
      <c r="K213" s="45"/>
      <c r="L213" s="46"/>
      <c r="M213" s="45"/>
    </row>
    <row r="214">
      <c r="B214" s="45"/>
      <c r="D214" s="45"/>
      <c r="I214" s="45"/>
      <c r="K214" s="45"/>
      <c r="L214" s="46"/>
      <c r="M214" s="45"/>
    </row>
    <row r="215">
      <c r="B215" s="45"/>
      <c r="D215" s="45"/>
      <c r="I215" s="45"/>
      <c r="K215" s="45"/>
      <c r="L215" s="46"/>
      <c r="M215" s="45"/>
    </row>
    <row r="216">
      <c r="B216" s="45"/>
      <c r="D216" s="45"/>
      <c r="I216" s="45"/>
      <c r="K216" s="45"/>
      <c r="L216" s="46"/>
      <c r="M216" s="45"/>
    </row>
    <row r="217">
      <c r="B217" s="45"/>
      <c r="D217" s="45"/>
      <c r="I217" s="45"/>
      <c r="K217" s="45"/>
      <c r="L217" s="46"/>
      <c r="M217" s="45"/>
    </row>
    <row r="218">
      <c r="B218" s="45"/>
      <c r="D218" s="45"/>
      <c r="I218" s="45"/>
      <c r="K218" s="45"/>
      <c r="L218" s="46"/>
      <c r="M218" s="45"/>
    </row>
    <row r="219">
      <c r="B219" s="45"/>
      <c r="D219" s="45"/>
      <c r="I219" s="45"/>
      <c r="K219" s="45"/>
      <c r="L219" s="46"/>
      <c r="M219" s="45"/>
    </row>
    <row r="220">
      <c r="B220" s="45"/>
      <c r="D220" s="45"/>
      <c r="I220" s="45"/>
      <c r="K220" s="45"/>
      <c r="L220" s="46"/>
      <c r="M220" s="45"/>
    </row>
    <row r="221">
      <c r="B221" s="45"/>
      <c r="D221" s="45"/>
      <c r="I221" s="45"/>
      <c r="K221" s="45"/>
      <c r="L221" s="46"/>
      <c r="M221" s="45"/>
    </row>
    <row r="222">
      <c r="B222" s="45"/>
      <c r="D222" s="45"/>
      <c r="I222" s="45"/>
      <c r="K222" s="45"/>
      <c r="L222" s="46"/>
      <c r="M222" s="45"/>
    </row>
    <row r="223">
      <c r="B223" s="45"/>
      <c r="D223" s="45"/>
      <c r="I223" s="45"/>
      <c r="K223" s="45"/>
      <c r="L223" s="46"/>
      <c r="M223" s="45"/>
    </row>
    <row r="224">
      <c r="B224" s="45"/>
      <c r="D224" s="45"/>
      <c r="I224" s="45"/>
      <c r="K224" s="45"/>
      <c r="L224" s="46"/>
      <c r="M224" s="45"/>
    </row>
    <row r="225">
      <c r="B225" s="45"/>
      <c r="D225" s="45"/>
      <c r="I225" s="45"/>
      <c r="K225" s="45"/>
      <c r="L225" s="46"/>
      <c r="M225" s="45"/>
    </row>
    <row r="226">
      <c r="B226" s="45"/>
      <c r="D226" s="45"/>
      <c r="I226" s="45"/>
      <c r="K226" s="45"/>
      <c r="L226" s="46"/>
      <c r="M226" s="45"/>
    </row>
    <row r="227">
      <c r="B227" s="45"/>
      <c r="D227" s="45"/>
      <c r="I227" s="45"/>
      <c r="K227" s="45"/>
      <c r="L227" s="46"/>
      <c r="M227" s="45"/>
    </row>
    <row r="228">
      <c r="B228" s="45"/>
      <c r="D228" s="45"/>
      <c r="I228" s="45"/>
      <c r="K228" s="45"/>
      <c r="L228" s="46"/>
      <c r="M228" s="45"/>
    </row>
    <row r="229">
      <c r="B229" s="45"/>
      <c r="D229" s="45"/>
      <c r="I229" s="45"/>
      <c r="K229" s="45"/>
      <c r="L229" s="46"/>
      <c r="M229" s="45"/>
    </row>
    <row r="230">
      <c r="B230" s="45"/>
      <c r="D230" s="45"/>
      <c r="I230" s="45"/>
      <c r="K230" s="45"/>
      <c r="L230" s="46"/>
      <c r="M230" s="45"/>
    </row>
    <row r="231">
      <c r="B231" s="45"/>
      <c r="D231" s="45"/>
      <c r="I231" s="45"/>
      <c r="K231" s="45"/>
      <c r="L231" s="46"/>
      <c r="M231" s="45"/>
    </row>
    <row r="232">
      <c r="B232" s="45"/>
      <c r="D232" s="45"/>
      <c r="I232" s="45"/>
      <c r="K232" s="45"/>
      <c r="L232" s="46"/>
      <c r="M232" s="45"/>
    </row>
    <row r="233">
      <c r="B233" s="45"/>
      <c r="D233" s="45"/>
      <c r="I233" s="45"/>
      <c r="K233" s="45"/>
      <c r="L233" s="46"/>
      <c r="M233" s="45"/>
    </row>
    <row r="234">
      <c r="B234" s="45"/>
      <c r="D234" s="45"/>
      <c r="I234" s="45"/>
      <c r="K234" s="45"/>
      <c r="L234" s="46"/>
      <c r="M234" s="45"/>
    </row>
    <row r="235">
      <c r="B235" s="45"/>
      <c r="D235" s="45"/>
      <c r="I235" s="45"/>
      <c r="K235" s="45"/>
      <c r="L235" s="46"/>
      <c r="M235" s="45"/>
    </row>
    <row r="236">
      <c r="B236" s="45"/>
      <c r="D236" s="45"/>
      <c r="I236" s="45"/>
      <c r="K236" s="45"/>
      <c r="L236" s="46"/>
      <c r="M236" s="45"/>
    </row>
    <row r="237">
      <c r="B237" s="45"/>
      <c r="D237" s="45"/>
      <c r="I237" s="45"/>
      <c r="K237" s="45"/>
      <c r="L237" s="46"/>
      <c r="M237" s="45"/>
    </row>
    <row r="238">
      <c r="B238" s="45"/>
      <c r="D238" s="45"/>
      <c r="I238" s="45"/>
      <c r="K238" s="45"/>
      <c r="L238" s="46"/>
      <c r="M238" s="45"/>
    </row>
    <row r="239">
      <c r="B239" s="45"/>
      <c r="D239" s="45"/>
      <c r="I239" s="45"/>
      <c r="K239" s="45"/>
      <c r="L239" s="46"/>
      <c r="M239" s="45"/>
    </row>
    <row r="240">
      <c r="B240" s="45"/>
      <c r="D240" s="45"/>
      <c r="I240" s="45"/>
      <c r="K240" s="45"/>
      <c r="L240" s="46"/>
      <c r="M240" s="45"/>
    </row>
    <row r="241">
      <c r="B241" s="45"/>
      <c r="D241" s="45"/>
      <c r="I241" s="45"/>
      <c r="K241" s="45"/>
      <c r="L241" s="46"/>
      <c r="M241" s="45"/>
    </row>
    <row r="242">
      <c r="B242" s="45"/>
      <c r="D242" s="45"/>
      <c r="I242" s="45"/>
      <c r="K242" s="45"/>
      <c r="L242" s="46"/>
      <c r="M242" s="45"/>
    </row>
    <row r="243">
      <c r="B243" s="45"/>
      <c r="D243" s="45"/>
      <c r="I243" s="45"/>
      <c r="K243" s="45"/>
      <c r="L243" s="46"/>
      <c r="M243" s="45"/>
    </row>
    <row r="244">
      <c r="B244" s="45"/>
      <c r="D244" s="45"/>
      <c r="I244" s="45"/>
      <c r="K244" s="45"/>
      <c r="L244" s="46"/>
      <c r="M244" s="45"/>
    </row>
    <row r="245">
      <c r="B245" s="45"/>
      <c r="D245" s="45"/>
      <c r="I245" s="45"/>
      <c r="K245" s="45"/>
      <c r="L245" s="46"/>
      <c r="M245" s="45"/>
    </row>
    <row r="246">
      <c r="B246" s="45"/>
      <c r="D246" s="45"/>
      <c r="I246" s="45"/>
      <c r="K246" s="45"/>
      <c r="L246" s="46"/>
      <c r="M246" s="45"/>
    </row>
    <row r="247">
      <c r="B247" s="45"/>
      <c r="D247" s="45"/>
      <c r="I247" s="45"/>
      <c r="K247" s="45"/>
      <c r="L247" s="46"/>
      <c r="M247" s="45"/>
    </row>
    <row r="248">
      <c r="B248" s="45"/>
      <c r="D248" s="45"/>
      <c r="I248" s="45"/>
      <c r="K248" s="45"/>
      <c r="L248" s="46"/>
      <c r="M248" s="45"/>
    </row>
    <row r="249">
      <c r="B249" s="45"/>
      <c r="D249" s="45"/>
      <c r="I249" s="45"/>
      <c r="K249" s="45"/>
      <c r="L249" s="46"/>
      <c r="M249" s="45"/>
    </row>
    <row r="250">
      <c r="B250" s="45"/>
      <c r="D250" s="45"/>
      <c r="I250" s="45"/>
      <c r="K250" s="45"/>
      <c r="L250" s="46"/>
      <c r="M250" s="45"/>
    </row>
    <row r="251">
      <c r="B251" s="45"/>
      <c r="D251" s="45"/>
      <c r="I251" s="45"/>
      <c r="K251" s="45"/>
      <c r="L251" s="46"/>
      <c r="M251" s="45"/>
    </row>
    <row r="252">
      <c r="B252" s="45"/>
      <c r="D252" s="45"/>
      <c r="I252" s="45"/>
      <c r="K252" s="45"/>
      <c r="L252" s="46"/>
      <c r="M252" s="45"/>
    </row>
    <row r="253">
      <c r="B253" s="45"/>
      <c r="D253" s="45"/>
      <c r="I253" s="45"/>
      <c r="K253" s="45"/>
      <c r="L253" s="46"/>
      <c r="M253" s="45"/>
    </row>
    <row r="254">
      <c r="B254" s="45"/>
      <c r="D254" s="45"/>
      <c r="I254" s="45"/>
      <c r="K254" s="45"/>
      <c r="L254" s="46"/>
      <c r="M254" s="45"/>
    </row>
    <row r="255">
      <c r="B255" s="45"/>
      <c r="D255" s="45"/>
      <c r="I255" s="45"/>
      <c r="K255" s="45"/>
      <c r="L255" s="46"/>
      <c r="M255" s="45"/>
    </row>
    <row r="256">
      <c r="B256" s="45"/>
      <c r="D256" s="45"/>
      <c r="I256" s="45"/>
      <c r="K256" s="45"/>
      <c r="L256" s="46"/>
      <c r="M256" s="45"/>
    </row>
    <row r="257">
      <c r="B257" s="45"/>
      <c r="D257" s="45"/>
      <c r="I257" s="45"/>
      <c r="K257" s="45"/>
      <c r="L257" s="46"/>
      <c r="M257" s="45"/>
    </row>
    <row r="258">
      <c r="B258" s="45"/>
      <c r="D258" s="45"/>
      <c r="I258" s="45"/>
      <c r="K258" s="45"/>
      <c r="L258" s="46"/>
      <c r="M258" s="45"/>
    </row>
    <row r="259">
      <c r="B259" s="45"/>
      <c r="D259" s="45"/>
      <c r="I259" s="45"/>
      <c r="K259" s="45"/>
      <c r="L259" s="46"/>
      <c r="M259" s="45"/>
    </row>
    <row r="260">
      <c r="B260" s="45"/>
      <c r="D260" s="45"/>
      <c r="I260" s="45"/>
      <c r="K260" s="45"/>
      <c r="L260" s="46"/>
      <c r="M260" s="45"/>
    </row>
    <row r="261">
      <c r="B261" s="45"/>
      <c r="D261" s="45"/>
      <c r="I261" s="45"/>
      <c r="K261" s="45"/>
      <c r="L261" s="46"/>
      <c r="M261" s="45"/>
    </row>
    <row r="262">
      <c r="B262" s="45"/>
      <c r="D262" s="45"/>
      <c r="I262" s="45"/>
      <c r="K262" s="45"/>
      <c r="L262" s="46"/>
      <c r="M262" s="45"/>
    </row>
    <row r="263">
      <c r="B263" s="45"/>
      <c r="D263" s="45"/>
      <c r="I263" s="45"/>
      <c r="K263" s="45"/>
      <c r="L263" s="46"/>
      <c r="M263" s="45"/>
    </row>
    <row r="264">
      <c r="B264" s="45"/>
      <c r="D264" s="45"/>
      <c r="I264" s="45"/>
      <c r="K264" s="45"/>
      <c r="L264" s="46"/>
      <c r="M264" s="45"/>
    </row>
    <row r="265">
      <c r="B265" s="45"/>
      <c r="D265" s="45"/>
      <c r="I265" s="45"/>
      <c r="K265" s="45"/>
      <c r="L265" s="46"/>
      <c r="M265" s="45"/>
    </row>
    <row r="266">
      <c r="B266" s="45"/>
      <c r="D266" s="45"/>
      <c r="I266" s="45"/>
      <c r="K266" s="45"/>
      <c r="L266" s="46"/>
      <c r="M266" s="45"/>
    </row>
    <row r="267">
      <c r="B267" s="45"/>
      <c r="D267" s="45"/>
      <c r="I267" s="45"/>
      <c r="K267" s="45"/>
      <c r="L267" s="46"/>
      <c r="M267" s="45"/>
    </row>
    <row r="268">
      <c r="B268" s="45"/>
      <c r="D268" s="45"/>
      <c r="I268" s="45"/>
      <c r="K268" s="45"/>
      <c r="L268" s="46"/>
      <c r="M268" s="45"/>
    </row>
    <row r="269">
      <c r="B269" s="45"/>
      <c r="D269" s="45"/>
      <c r="I269" s="45"/>
      <c r="K269" s="45"/>
      <c r="L269" s="46"/>
      <c r="M269" s="45"/>
    </row>
    <row r="270">
      <c r="B270" s="45"/>
      <c r="D270" s="45"/>
      <c r="I270" s="45"/>
      <c r="K270" s="45"/>
      <c r="L270" s="46"/>
      <c r="M270" s="45"/>
    </row>
    <row r="271">
      <c r="B271" s="45"/>
      <c r="D271" s="45"/>
      <c r="I271" s="45"/>
      <c r="K271" s="45"/>
      <c r="L271" s="46"/>
      <c r="M271" s="45"/>
    </row>
    <row r="272">
      <c r="B272" s="45"/>
      <c r="D272" s="45"/>
      <c r="I272" s="45"/>
      <c r="K272" s="45"/>
      <c r="L272" s="46"/>
      <c r="M272" s="45"/>
    </row>
    <row r="273">
      <c r="B273" s="45"/>
      <c r="D273" s="45"/>
      <c r="I273" s="45"/>
      <c r="K273" s="45"/>
      <c r="L273" s="46"/>
      <c r="M273" s="45"/>
    </row>
    <row r="274">
      <c r="B274" s="45"/>
      <c r="D274" s="45"/>
      <c r="I274" s="45"/>
      <c r="K274" s="45"/>
      <c r="L274" s="46"/>
      <c r="M274" s="45"/>
    </row>
    <row r="275">
      <c r="B275" s="45"/>
      <c r="D275" s="45"/>
      <c r="I275" s="45"/>
      <c r="K275" s="45"/>
      <c r="L275" s="46"/>
      <c r="M275" s="45"/>
    </row>
    <row r="276">
      <c r="B276" s="45"/>
      <c r="D276" s="45"/>
      <c r="I276" s="45"/>
      <c r="K276" s="45"/>
      <c r="L276" s="46"/>
      <c r="M276" s="45"/>
    </row>
    <row r="277">
      <c r="B277" s="45"/>
      <c r="D277" s="45"/>
      <c r="I277" s="45"/>
      <c r="K277" s="45"/>
      <c r="L277" s="46"/>
      <c r="M277" s="45"/>
    </row>
    <row r="278">
      <c r="B278" s="45"/>
      <c r="D278" s="45"/>
      <c r="I278" s="45"/>
      <c r="K278" s="45"/>
      <c r="L278" s="46"/>
      <c r="M278" s="45"/>
    </row>
    <row r="279">
      <c r="B279" s="45"/>
      <c r="D279" s="45"/>
      <c r="I279" s="45"/>
      <c r="K279" s="45"/>
      <c r="L279" s="46"/>
      <c r="M279" s="45"/>
    </row>
    <row r="280">
      <c r="B280" s="45"/>
      <c r="D280" s="45"/>
      <c r="I280" s="45"/>
      <c r="K280" s="45"/>
      <c r="L280" s="46"/>
      <c r="M280" s="45"/>
    </row>
    <row r="281">
      <c r="B281" s="45"/>
      <c r="D281" s="45"/>
      <c r="I281" s="45"/>
      <c r="K281" s="45"/>
      <c r="L281" s="46"/>
      <c r="M281" s="45"/>
    </row>
    <row r="282">
      <c r="B282" s="45"/>
      <c r="D282" s="45"/>
      <c r="I282" s="45"/>
      <c r="K282" s="45"/>
      <c r="L282" s="46"/>
      <c r="M282" s="45"/>
    </row>
    <row r="283">
      <c r="B283" s="45"/>
      <c r="D283" s="45"/>
      <c r="I283" s="45"/>
      <c r="K283" s="45"/>
      <c r="L283" s="46"/>
      <c r="M283" s="45"/>
    </row>
    <row r="284">
      <c r="B284" s="45"/>
      <c r="D284" s="45"/>
      <c r="I284" s="45"/>
      <c r="K284" s="45"/>
      <c r="L284" s="46"/>
      <c r="M284" s="45"/>
    </row>
    <row r="285">
      <c r="B285" s="45"/>
      <c r="D285" s="45"/>
      <c r="I285" s="45"/>
      <c r="K285" s="45"/>
      <c r="L285" s="46"/>
      <c r="M285" s="45"/>
    </row>
    <row r="286">
      <c r="B286" s="45"/>
      <c r="D286" s="45"/>
      <c r="I286" s="45"/>
      <c r="K286" s="45"/>
      <c r="L286" s="46"/>
      <c r="M286" s="45"/>
    </row>
    <row r="287">
      <c r="B287" s="45"/>
      <c r="D287" s="45"/>
      <c r="I287" s="45"/>
      <c r="K287" s="45"/>
      <c r="L287" s="46"/>
      <c r="M287" s="45"/>
    </row>
    <row r="288">
      <c r="B288" s="45"/>
      <c r="D288" s="45"/>
      <c r="I288" s="45"/>
      <c r="K288" s="45"/>
      <c r="L288" s="46"/>
      <c r="M288" s="45"/>
    </row>
    <row r="289">
      <c r="B289" s="45"/>
      <c r="D289" s="45"/>
      <c r="I289" s="45"/>
      <c r="K289" s="45"/>
      <c r="L289" s="46"/>
      <c r="M289" s="45"/>
    </row>
    <row r="290">
      <c r="B290" s="45"/>
      <c r="D290" s="45"/>
      <c r="I290" s="45"/>
      <c r="K290" s="45"/>
      <c r="L290" s="46"/>
      <c r="M290" s="45"/>
    </row>
    <row r="291">
      <c r="B291" s="45"/>
      <c r="D291" s="45"/>
      <c r="I291" s="45"/>
      <c r="K291" s="45"/>
      <c r="L291" s="46"/>
      <c r="M291" s="45"/>
    </row>
    <row r="292">
      <c r="B292" s="45"/>
      <c r="D292" s="45"/>
      <c r="I292" s="45"/>
      <c r="K292" s="45"/>
      <c r="L292" s="46"/>
      <c r="M292" s="45"/>
    </row>
    <row r="293">
      <c r="B293" s="45"/>
      <c r="D293" s="45"/>
      <c r="I293" s="45"/>
      <c r="K293" s="45"/>
      <c r="L293" s="46"/>
      <c r="M293" s="45"/>
    </row>
    <row r="294">
      <c r="B294" s="45"/>
      <c r="D294" s="45"/>
      <c r="I294" s="45"/>
      <c r="K294" s="45"/>
      <c r="L294" s="46"/>
      <c r="M294" s="45"/>
    </row>
    <row r="295">
      <c r="B295" s="45"/>
      <c r="D295" s="45"/>
      <c r="I295" s="45"/>
      <c r="K295" s="45"/>
      <c r="L295" s="46"/>
      <c r="M295" s="45"/>
    </row>
    <row r="296">
      <c r="B296" s="45"/>
      <c r="D296" s="45"/>
      <c r="I296" s="45"/>
      <c r="K296" s="45"/>
      <c r="L296" s="46"/>
      <c r="M296" s="45"/>
    </row>
    <row r="297">
      <c r="B297" s="45"/>
      <c r="D297" s="45"/>
      <c r="I297" s="45"/>
      <c r="K297" s="45"/>
      <c r="L297" s="46"/>
      <c r="M297" s="45"/>
    </row>
    <row r="298">
      <c r="B298" s="45"/>
      <c r="D298" s="45"/>
      <c r="I298" s="45"/>
      <c r="K298" s="45"/>
      <c r="L298" s="46"/>
      <c r="M298" s="45"/>
    </row>
    <row r="299">
      <c r="B299" s="45"/>
      <c r="D299" s="45"/>
      <c r="I299" s="45"/>
      <c r="K299" s="45"/>
      <c r="L299" s="46"/>
      <c r="M299" s="45"/>
    </row>
    <row r="300">
      <c r="B300" s="45"/>
      <c r="D300" s="45"/>
      <c r="I300" s="45"/>
      <c r="K300" s="45"/>
      <c r="L300" s="46"/>
      <c r="M300" s="45"/>
    </row>
    <row r="301">
      <c r="B301" s="45"/>
      <c r="D301" s="45"/>
      <c r="I301" s="45"/>
      <c r="K301" s="45"/>
      <c r="L301" s="46"/>
      <c r="M301" s="45"/>
    </row>
    <row r="302">
      <c r="B302" s="45"/>
      <c r="D302" s="45"/>
      <c r="I302" s="45"/>
      <c r="K302" s="45"/>
      <c r="L302" s="46"/>
      <c r="M302" s="45"/>
    </row>
    <row r="303">
      <c r="B303" s="45"/>
      <c r="D303" s="45"/>
      <c r="I303" s="45"/>
      <c r="K303" s="45"/>
      <c r="L303" s="46"/>
      <c r="M303" s="45"/>
    </row>
    <row r="304">
      <c r="B304" s="45"/>
      <c r="D304" s="45"/>
      <c r="I304" s="45"/>
      <c r="K304" s="45"/>
      <c r="L304" s="46"/>
      <c r="M304" s="45"/>
    </row>
    <row r="305">
      <c r="B305" s="45"/>
      <c r="D305" s="45"/>
      <c r="I305" s="45"/>
      <c r="K305" s="45"/>
      <c r="L305" s="46"/>
      <c r="M305" s="45"/>
    </row>
    <row r="306">
      <c r="B306" s="45"/>
      <c r="D306" s="45"/>
      <c r="I306" s="45"/>
      <c r="K306" s="45"/>
      <c r="L306" s="46"/>
      <c r="M306" s="45"/>
    </row>
    <row r="307">
      <c r="B307" s="45"/>
      <c r="D307" s="45"/>
      <c r="I307" s="45"/>
      <c r="K307" s="45"/>
      <c r="L307" s="46"/>
      <c r="M307" s="45"/>
    </row>
    <row r="308">
      <c r="B308" s="45"/>
      <c r="D308" s="45"/>
      <c r="I308" s="45"/>
      <c r="K308" s="45"/>
      <c r="L308" s="46"/>
      <c r="M308" s="45"/>
    </row>
    <row r="309">
      <c r="B309" s="45"/>
      <c r="D309" s="45"/>
      <c r="I309" s="45"/>
      <c r="K309" s="45"/>
      <c r="L309" s="46"/>
      <c r="M309" s="45"/>
    </row>
    <row r="310">
      <c r="B310" s="45"/>
      <c r="D310" s="45"/>
      <c r="I310" s="45"/>
      <c r="K310" s="45"/>
      <c r="L310" s="46"/>
      <c r="M310" s="45"/>
    </row>
    <row r="311">
      <c r="B311" s="45"/>
      <c r="D311" s="45"/>
      <c r="I311" s="45"/>
      <c r="K311" s="45"/>
      <c r="L311" s="46"/>
      <c r="M311" s="45"/>
    </row>
    <row r="312">
      <c r="B312" s="45"/>
      <c r="D312" s="45"/>
      <c r="I312" s="45"/>
      <c r="K312" s="45"/>
      <c r="L312" s="46"/>
      <c r="M312" s="45"/>
    </row>
    <row r="313">
      <c r="B313" s="45"/>
      <c r="D313" s="45"/>
      <c r="I313" s="45"/>
      <c r="K313" s="45"/>
      <c r="L313" s="46"/>
      <c r="M313" s="45"/>
    </row>
    <row r="314">
      <c r="B314" s="45"/>
      <c r="D314" s="45"/>
      <c r="I314" s="45"/>
      <c r="K314" s="45"/>
      <c r="L314" s="46"/>
      <c r="M314" s="45"/>
    </row>
    <row r="315">
      <c r="B315" s="45"/>
      <c r="D315" s="45"/>
      <c r="I315" s="45"/>
      <c r="K315" s="45"/>
      <c r="L315" s="46"/>
      <c r="M315" s="45"/>
    </row>
    <row r="316">
      <c r="B316" s="45"/>
      <c r="D316" s="45"/>
      <c r="I316" s="45"/>
      <c r="K316" s="45"/>
      <c r="L316" s="46"/>
      <c r="M316" s="45"/>
    </row>
    <row r="317">
      <c r="B317" s="45"/>
      <c r="D317" s="45"/>
      <c r="I317" s="45"/>
      <c r="K317" s="45"/>
      <c r="L317" s="46"/>
      <c r="M317" s="45"/>
    </row>
    <row r="318">
      <c r="B318" s="45"/>
      <c r="D318" s="45"/>
      <c r="I318" s="45"/>
      <c r="K318" s="45"/>
      <c r="L318" s="46"/>
      <c r="M318" s="45"/>
    </row>
    <row r="319">
      <c r="B319" s="45"/>
      <c r="D319" s="45"/>
      <c r="I319" s="45"/>
      <c r="K319" s="45"/>
      <c r="L319" s="46"/>
      <c r="M319" s="45"/>
    </row>
    <row r="320">
      <c r="B320" s="45"/>
      <c r="D320" s="45"/>
      <c r="I320" s="45"/>
      <c r="K320" s="45"/>
      <c r="L320" s="46"/>
      <c r="M320" s="45"/>
    </row>
    <row r="321">
      <c r="B321" s="45"/>
      <c r="D321" s="45"/>
      <c r="I321" s="45"/>
      <c r="K321" s="45"/>
      <c r="L321" s="46"/>
      <c r="M321" s="45"/>
    </row>
    <row r="322">
      <c r="B322" s="45"/>
      <c r="D322" s="45"/>
      <c r="I322" s="45"/>
      <c r="K322" s="45"/>
      <c r="L322" s="46"/>
      <c r="M322" s="45"/>
    </row>
    <row r="323">
      <c r="B323" s="45"/>
      <c r="D323" s="45"/>
      <c r="I323" s="45"/>
      <c r="K323" s="45"/>
      <c r="L323" s="46"/>
      <c r="M323" s="45"/>
    </row>
    <row r="324">
      <c r="B324" s="45"/>
      <c r="D324" s="45"/>
      <c r="I324" s="45"/>
      <c r="K324" s="45"/>
      <c r="L324" s="46"/>
      <c r="M324" s="45"/>
    </row>
    <row r="325">
      <c r="B325" s="45"/>
      <c r="D325" s="45"/>
      <c r="I325" s="45"/>
      <c r="K325" s="45"/>
      <c r="L325" s="46"/>
      <c r="M325" s="45"/>
    </row>
    <row r="326">
      <c r="B326" s="45"/>
      <c r="D326" s="45"/>
      <c r="I326" s="45"/>
      <c r="K326" s="45"/>
      <c r="L326" s="46"/>
      <c r="M326" s="45"/>
    </row>
    <row r="327">
      <c r="B327" s="45"/>
      <c r="D327" s="45"/>
      <c r="I327" s="45"/>
      <c r="K327" s="45"/>
      <c r="L327" s="46"/>
      <c r="M327" s="45"/>
    </row>
    <row r="328">
      <c r="B328" s="45"/>
      <c r="D328" s="45"/>
      <c r="I328" s="45"/>
      <c r="K328" s="45"/>
      <c r="L328" s="46"/>
      <c r="M328" s="45"/>
    </row>
    <row r="329">
      <c r="B329" s="45"/>
      <c r="D329" s="45"/>
      <c r="I329" s="45"/>
      <c r="K329" s="45"/>
      <c r="L329" s="46"/>
      <c r="M329" s="45"/>
    </row>
    <row r="330">
      <c r="B330" s="45"/>
      <c r="D330" s="45"/>
      <c r="I330" s="45"/>
      <c r="K330" s="45"/>
      <c r="L330" s="46"/>
      <c r="M330" s="45"/>
    </row>
    <row r="331">
      <c r="B331" s="45"/>
      <c r="D331" s="45"/>
      <c r="I331" s="45"/>
      <c r="K331" s="45"/>
      <c r="L331" s="46"/>
      <c r="M331" s="45"/>
    </row>
    <row r="332">
      <c r="B332" s="45"/>
      <c r="D332" s="45"/>
      <c r="I332" s="45"/>
      <c r="K332" s="45"/>
      <c r="L332" s="46"/>
      <c r="M332" s="45"/>
    </row>
    <row r="333">
      <c r="B333" s="45"/>
      <c r="D333" s="45"/>
      <c r="I333" s="45"/>
      <c r="K333" s="45"/>
      <c r="L333" s="46"/>
      <c r="M333" s="45"/>
    </row>
    <row r="334">
      <c r="B334" s="45"/>
      <c r="D334" s="45"/>
      <c r="I334" s="45"/>
      <c r="K334" s="45"/>
      <c r="L334" s="46"/>
      <c r="M334" s="45"/>
    </row>
    <row r="335">
      <c r="B335" s="45"/>
      <c r="D335" s="45"/>
      <c r="I335" s="45"/>
      <c r="K335" s="45"/>
      <c r="L335" s="46"/>
      <c r="M335" s="45"/>
    </row>
    <row r="336">
      <c r="B336" s="45"/>
      <c r="D336" s="45"/>
      <c r="I336" s="45"/>
      <c r="K336" s="45"/>
      <c r="L336" s="46"/>
      <c r="M336" s="45"/>
    </row>
    <row r="337">
      <c r="B337" s="45"/>
      <c r="D337" s="45"/>
      <c r="I337" s="45"/>
      <c r="K337" s="45"/>
      <c r="L337" s="46"/>
      <c r="M337" s="45"/>
    </row>
    <row r="338">
      <c r="B338" s="45"/>
      <c r="D338" s="45"/>
      <c r="I338" s="45"/>
      <c r="K338" s="45"/>
      <c r="L338" s="46"/>
      <c r="M338" s="45"/>
    </row>
    <row r="339">
      <c r="B339" s="45"/>
      <c r="D339" s="45"/>
      <c r="I339" s="45"/>
      <c r="K339" s="45"/>
      <c r="L339" s="46"/>
      <c r="M339" s="45"/>
    </row>
    <row r="340">
      <c r="B340" s="45"/>
      <c r="D340" s="45"/>
      <c r="I340" s="45"/>
      <c r="K340" s="45"/>
      <c r="L340" s="46"/>
      <c r="M340" s="45"/>
    </row>
    <row r="341">
      <c r="B341" s="45"/>
      <c r="D341" s="45"/>
      <c r="I341" s="45"/>
      <c r="K341" s="45"/>
      <c r="L341" s="46"/>
      <c r="M341" s="45"/>
    </row>
    <row r="342">
      <c r="B342" s="45"/>
      <c r="D342" s="45"/>
      <c r="I342" s="45"/>
      <c r="K342" s="45"/>
      <c r="L342" s="46"/>
      <c r="M342" s="45"/>
    </row>
    <row r="343">
      <c r="B343" s="45"/>
      <c r="D343" s="45"/>
      <c r="I343" s="45"/>
      <c r="K343" s="45"/>
      <c r="L343" s="46"/>
      <c r="M343" s="45"/>
    </row>
    <row r="344">
      <c r="B344" s="45"/>
      <c r="D344" s="45"/>
      <c r="I344" s="45"/>
      <c r="K344" s="45"/>
      <c r="L344" s="46"/>
      <c r="M344" s="45"/>
    </row>
    <row r="345">
      <c r="B345" s="45"/>
      <c r="D345" s="45"/>
      <c r="I345" s="45"/>
      <c r="K345" s="45"/>
      <c r="L345" s="46"/>
      <c r="M345" s="45"/>
    </row>
    <row r="346">
      <c r="B346" s="45"/>
      <c r="D346" s="45"/>
      <c r="I346" s="45"/>
      <c r="K346" s="45"/>
      <c r="L346" s="46"/>
      <c r="M346" s="45"/>
    </row>
    <row r="347">
      <c r="B347" s="45"/>
      <c r="D347" s="45"/>
      <c r="I347" s="45"/>
      <c r="K347" s="45"/>
      <c r="L347" s="46"/>
      <c r="M347" s="45"/>
    </row>
    <row r="348">
      <c r="B348" s="45"/>
      <c r="D348" s="45"/>
      <c r="I348" s="45"/>
      <c r="K348" s="45"/>
      <c r="L348" s="46"/>
      <c r="M348" s="45"/>
    </row>
    <row r="349">
      <c r="B349" s="45"/>
      <c r="D349" s="45"/>
      <c r="I349" s="45"/>
      <c r="K349" s="45"/>
      <c r="L349" s="46"/>
      <c r="M349" s="45"/>
    </row>
    <row r="350">
      <c r="B350" s="45"/>
      <c r="D350" s="45"/>
      <c r="I350" s="45"/>
      <c r="K350" s="45"/>
      <c r="L350" s="46"/>
      <c r="M350" s="45"/>
    </row>
    <row r="351">
      <c r="B351" s="45"/>
      <c r="D351" s="45"/>
      <c r="I351" s="45"/>
      <c r="K351" s="45"/>
      <c r="L351" s="46"/>
      <c r="M351" s="45"/>
    </row>
    <row r="352">
      <c r="B352" s="45"/>
      <c r="D352" s="45"/>
      <c r="I352" s="45"/>
      <c r="K352" s="45"/>
      <c r="L352" s="46"/>
      <c r="M352" s="45"/>
    </row>
    <row r="353">
      <c r="B353" s="45"/>
      <c r="D353" s="45"/>
      <c r="I353" s="45"/>
      <c r="K353" s="45"/>
      <c r="L353" s="46"/>
      <c r="M353" s="45"/>
    </row>
    <row r="354">
      <c r="B354" s="45"/>
      <c r="D354" s="45"/>
      <c r="I354" s="45"/>
      <c r="K354" s="45"/>
      <c r="L354" s="46"/>
      <c r="M354" s="45"/>
    </row>
    <row r="355">
      <c r="B355" s="45"/>
      <c r="D355" s="45"/>
      <c r="I355" s="45"/>
      <c r="K355" s="45"/>
      <c r="L355" s="46"/>
      <c r="M355" s="45"/>
    </row>
    <row r="356">
      <c r="B356" s="45"/>
      <c r="D356" s="45"/>
      <c r="I356" s="45"/>
      <c r="K356" s="45"/>
      <c r="L356" s="46"/>
      <c r="M356" s="45"/>
    </row>
    <row r="357">
      <c r="B357" s="45"/>
      <c r="D357" s="45"/>
      <c r="I357" s="45"/>
      <c r="K357" s="45"/>
      <c r="L357" s="46"/>
      <c r="M357" s="45"/>
    </row>
    <row r="358">
      <c r="B358" s="45"/>
      <c r="D358" s="45"/>
      <c r="I358" s="45"/>
      <c r="K358" s="45"/>
      <c r="L358" s="46"/>
      <c r="M358" s="45"/>
    </row>
    <row r="359">
      <c r="B359" s="45"/>
      <c r="D359" s="45"/>
      <c r="I359" s="45"/>
      <c r="K359" s="45"/>
      <c r="L359" s="46"/>
      <c r="M359" s="45"/>
    </row>
    <row r="360">
      <c r="B360" s="45"/>
      <c r="D360" s="45"/>
      <c r="I360" s="45"/>
      <c r="K360" s="45"/>
      <c r="L360" s="46"/>
      <c r="M360" s="45"/>
    </row>
    <row r="361">
      <c r="B361" s="45"/>
      <c r="D361" s="45"/>
      <c r="I361" s="45"/>
      <c r="K361" s="45"/>
      <c r="L361" s="46"/>
      <c r="M361" s="45"/>
    </row>
    <row r="362">
      <c r="B362" s="45"/>
      <c r="D362" s="45"/>
      <c r="I362" s="45"/>
      <c r="K362" s="45"/>
      <c r="L362" s="46"/>
      <c r="M362" s="45"/>
    </row>
    <row r="363">
      <c r="B363" s="45"/>
      <c r="D363" s="45"/>
      <c r="I363" s="45"/>
      <c r="K363" s="45"/>
      <c r="L363" s="46"/>
      <c r="M363" s="45"/>
    </row>
    <row r="364">
      <c r="B364" s="45"/>
      <c r="D364" s="45"/>
      <c r="I364" s="45"/>
      <c r="K364" s="45"/>
      <c r="L364" s="46"/>
      <c r="M364" s="45"/>
    </row>
    <row r="365">
      <c r="B365" s="45"/>
      <c r="D365" s="45"/>
      <c r="I365" s="45"/>
      <c r="K365" s="45"/>
      <c r="L365" s="46"/>
      <c r="M365" s="45"/>
    </row>
    <row r="366">
      <c r="B366" s="45"/>
      <c r="D366" s="45"/>
      <c r="I366" s="45"/>
      <c r="K366" s="45"/>
      <c r="L366" s="46"/>
      <c r="M366" s="45"/>
    </row>
    <row r="367">
      <c r="B367" s="45"/>
      <c r="D367" s="45"/>
      <c r="I367" s="45"/>
      <c r="K367" s="45"/>
      <c r="L367" s="46"/>
      <c r="M367" s="45"/>
    </row>
    <row r="368">
      <c r="B368" s="45"/>
      <c r="D368" s="45"/>
      <c r="I368" s="45"/>
      <c r="K368" s="45"/>
      <c r="L368" s="46"/>
      <c r="M368" s="45"/>
    </row>
    <row r="369">
      <c r="B369" s="45"/>
      <c r="D369" s="45"/>
      <c r="I369" s="45"/>
      <c r="K369" s="45"/>
      <c r="L369" s="46"/>
      <c r="M369" s="45"/>
    </row>
    <row r="370">
      <c r="B370" s="45"/>
      <c r="D370" s="45"/>
      <c r="I370" s="45"/>
      <c r="K370" s="45"/>
      <c r="L370" s="46"/>
      <c r="M370" s="45"/>
    </row>
    <row r="371">
      <c r="B371" s="45"/>
      <c r="D371" s="45"/>
      <c r="I371" s="45"/>
      <c r="K371" s="45"/>
      <c r="L371" s="46"/>
      <c r="M371" s="45"/>
    </row>
    <row r="372">
      <c r="B372" s="45"/>
      <c r="D372" s="45"/>
      <c r="I372" s="45"/>
      <c r="K372" s="45"/>
      <c r="L372" s="46"/>
      <c r="M372" s="45"/>
    </row>
    <row r="373">
      <c r="B373" s="45"/>
      <c r="D373" s="45"/>
      <c r="I373" s="45"/>
      <c r="K373" s="45"/>
      <c r="L373" s="46"/>
      <c r="M373" s="45"/>
    </row>
    <row r="374">
      <c r="B374" s="45"/>
      <c r="D374" s="45"/>
      <c r="I374" s="45"/>
      <c r="K374" s="45"/>
      <c r="L374" s="46"/>
      <c r="M374" s="45"/>
    </row>
    <row r="375">
      <c r="B375" s="45"/>
      <c r="D375" s="45"/>
      <c r="I375" s="45"/>
      <c r="K375" s="45"/>
      <c r="L375" s="46"/>
      <c r="M375" s="45"/>
    </row>
    <row r="376">
      <c r="B376" s="45"/>
      <c r="D376" s="45"/>
      <c r="I376" s="45"/>
      <c r="K376" s="45"/>
      <c r="L376" s="46"/>
      <c r="M376" s="45"/>
    </row>
    <row r="377">
      <c r="B377" s="45"/>
      <c r="D377" s="45"/>
      <c r="I377" s="45"/>
      <c r="K377" s="45"/>
      <c r="L377" s="46"/>
      <c r="M377" s="45"/>
    </row>
    <row r="378">
      <c r="B378" s="45"/>
      <c r="D378" s="45"/>
      <c r="I378" s="45"/>
      <c r="K378" s="45"/>
      <c r="L378" s="46"/>
      <c r="M378" s="45"/>
    </row>
    <row r="379">
      <c r="B379" s="45"/>
      <c r="D379" s="45"/>
      <c r="I379" s="45"/>
      <c r="K379" s="45"/>
      <c r="L379" s="46"/>
      <c r="M379" s="45"/>
    </row>
    <row r="380">
      <c r="B380" s="45"/>
      <c r="D380" s="45"/>
      <c r="I380" s="45"/>
      <c r="K380" s="45"/>
      <c r="L380" s="46"/>
      <c r="M380" s="45"/>
    </row>
    <row r="381">
      <c r="B381" s="45"/>
      <c r="D381" s="45"/>
      <c r="I381" s="45"/>
      <c r="K381" s="45"/>
      <c r="L381" s="46"/>
      <c r="M381" s="45"/>
    </row>
    <row r="382">
      <c r="B382" s="45"/>
      <c r="D382" s="45"/>
      <c r="I382" s="45"/>
      <c r="K382" s="45"/>
      <c r="L382" s="46"/>
      <c r="M382" s="45"/>
    </row>
    <row r="383">
      <c r="B383" s="45"/>
      <c r="D383" s="45"/>
      <c r="I383" s="45"/>
      <c r="K383" s="45"/>
      <c r="L383" s="46"/>
      <c r="M383" s="45"/>
    </row>
    <row r="384">
      <c r="B384" s="45"/>
      <c r="D384" s="45"/>
      <c r="I384" s="45"/>
      <c r="K384" s="45"/>
      <c r="L384" s="46"/>
      <c r="M384" s="45"/>
    </row>
    <row r="385">
      <c r="B385" s="45"/>
      <c r="D385" s="45"/>
      <c r="I385" s="45"/>
      <c r="K385" s="45"/>
      <c r="L385" s="46"/>
      <c r="M385" s="45"/>
    </row>
    <row r="386">
      <c r="B386" s="45"/>
      <c r="D386" s="45"/>
      <c r="I386" s="45"/>
      <c r="K386" s="45"/>
      <c r="L386" s="46"/>
      <c r="M386" s="45"/>
    </row>
    <row r="387">
      <c r="B387" s="45"/>
      <c r="D387" s="45"/>
      <c r="I387" s="45"/>
      <c r="K387" s="45"/>
      <c r="L387" s="46"/>
      <c r="M387" s="45"/>
    </row>
    <row r="388">
      <c r="B388" s="45"/>
      <c r="D388" s="45"/>
      <c r="I388" s="45"/>
      <c r="K388" s="45"/>
      <c r="L388" s="46"/>
      <c r="M388" s="45"/>
    </row>
    <row r="389">
      <c r="B389" s="45"/>
      <c r="D389" s="45"/>
      <c r="I389" s="45"/>
      <c r="K389" s="45"/>
      <c r="L389" s="46"/>
      <c r="M389" s="45"/>
    </row>
    <row r="390">
      <c r="B390" s="45"/>
      <c r="D390" s="45"/>
      <c r="I390" s="45"/>
      <c r="K390" s="45"/>
      <c r="L390" s="46"/>
      <c r="M390" s="45"/>
    </row>
    <row r="391">
      <c r="B391" s="45"/>
      <c r="D391" s="45"/>
      <c r="I391" s="45"/>
      <c r="K391" s="45"/>
      <c r="L391" s="46"/>
      <c r="M391" s="45"/>
    </row>
    <row r="392">
      <c r="B392" s="45"/>
      <c r="D392" s="45"/>
      <c r="I392" s="45"/>
      <c r="K392" s="45"/>
      <c r="L392" s="46"/>
      <c r="M392" s="45"/>
    </row>
    <row r="393">
      <c r="B393" s="45"/>
      <c r="D393" s="45"/>
      <c r="I393" s="45"/>
      <c r="K393" s="45"/>
      <c r="L393" s="46"/>
      <c r="M393" s="45"/>
    </row>
    <row r="394">
      <c r="B394" s="45"/>
      <c r="D394" s="45"/>
      <c r="I394" s="45"/>
      <c r="K394" s="45"/>
      <c r="L394" s="46"/>
      <c r="M394" s="45"/>
    </row>
    <row r="395">
      <c r="B395" s="45"/>
      <c r="D395" s="45"/>
      <c r="I395" s="45"/>
      <c r="K395" s="45"/>
      <c r="L395" s="46"/>
      <c r="M395" s="45"/>
    </row>
    <row r="396">
      <c r="B396" s="45"/>
      <c r="D396" s="45"/>
      <c r="I396" s="45"/>
      <c r="K396" s="45"/>
      <c r="L396" s="46"/>
      <c r="M396" s="45"/>
    </row>
    <row r="397">
      <c r="B397" s="45"/>
      <c r="D397" s="45"/>
      <c r="I397" s="45"/>
      <c r="K397" s="45"/>
      <c r="L397" s="46"/>
      <c r="M397" s="45"/>
    </row>
    <row r="398">
      <c r="B398" s="45"/>
      <c r="D398" s="45"/>
      <c r="I398" s="45"/>
      <c r="K398" s="45"/>
      <c r="L398" s="46"/>
      <c r="M398" s="45"/>
    </row>
    <row r="399">
      <c r="B399" s="45"/>
      <c r="D399" s="45"/>
      <c r="I399" s="45"/>
      <c r="K399" s="45"/>
      <c r="L399" s="46"/>
      <c r="M399" s="45"/>
    </row>
    <row r="400">
      <c r="B400" s="45"/>
      <c r="D400" s="45"/>
      <c r="I400" s="45"/>
      <c r="K400" s="45"/>
      <c r="L400" s="46"/>
      <c r="M400" s="45"/>
    </row>
    <row r="401">
      <c r="B401" s="45"/>
      <c r="D401" s="45"/>
      <c r="I401" s="45"/>
      <c r="K401" s="45"/>
      <c r="L401" s="46"/>
      <c r="M401" s="45"/>
    </row>
    <row r="402">
      <c r="B402" s="45"/>
      <c r="D402" s="45"/>
      <c r="I402" s="45"/>
      <c r="K402" s="45"/>
      <c r="L402" s="46"/>
      <c r="M402" s="45"/>
    </row>
    <row r="403">
      <c r="B403" s="45"/>
      <c r="D403" s="45"/>
      <c r="I403" s="45"/>
      <c r="K403" s="45"/>
      <c r="L403" s="46"/>
      <c r="M403" s="45"/>
    </row>
    <row r="404">
      <c r="B404" s="45"/>
      <c r="D404" s="45"/>
      <c r="I404" s="45"/>
      <c r="K404" s="45"/>
      <c r="L404" s="46"/>
      <c r="M404" s="45"/>
    </row>
    <row r="405">
      <c r="B405" s="45"/>
      <c r="D405" s="45"/>
      <c r="I405" s="45"/>
      <c r="K405" s="45"/>
      <c r="L405" s="46"/>
      <c r="M405" s="45"/>
    </row>
    <row r="406">
      <c r="B406" s="45"/>
      <c r="D406" s="45"/>
      <c r="I406" s="45"/>
      <c r="K406" s="45"/>
      <c r="L406" s="46"/>
      <c r="M406" s="45"/>
    </row>
    <row r="407">
      <c r="B407" s="45"/>
      <c r="D407" s="45"/>
      <c r="I407" s="45"/>
      <c r="K407" s="45"/>
      <c r="L407" s="46"/>
      <c r="M407" s="45"/>
    </row>
    <row r="408">
      <c r="B408" s="45"/>
      <c r="D408" s="45"/>
      <c r="I408" s="45"/>
      <c r="K408" s="45"/>
      <c r="L408" s="46"/>
      <c r="M408" s="45"/>
    </row>
    <row r="409">
      <c r="B409" s="45"/>
      <c r="D409" s="45"/>
      <c r="I409" s="45"/>
      <c r="K409" s="45"/>
      <c r="L409" s="46"/>
      <c r="M409" s="45"/>
    </row>
    <row r="410">
      <c r="B410" s="45"/>
      <c r="D410" s="45"/>
      <c r="I410" s="45"/>
      <c r="K410" s="45"/>
      <c r="L410" s="46"/>
      <c r="M410" s="45"/>
    </row>
    <row r="411">
      <c r="B411" s="45"/>
      <c r="D411" s="45"/>
      <c r="I411" s="45"/>
      <c r="K411" s="45"/>
      <c r="L411" s="46"/>
      <c r="M411" s="45"/>
    </row>
    <row r="412">
      <c r="B412" s="45"/>
      <c r="D412" s="45"/>
      <c r="I412" s="45"/>
      <c r="K412" s="45"/>
      <c r="L412" s="46"/>
      <c r="M412" s="45"/>
    </row>
    <row r="413">
      <c r="B413" s="45"/>
      <c r="D413" s="45"/>
      <c r="I413" s="45"/>
      <c r="K413" s="45"/>
      <c r="L413" s="46"/>
      <c r="M413" s="45"/>
    </row>
    <row r="414">
      <c r="B414" s="45"/>
      <c r="D414" s="45"/>
      <c r="I414" s="45"/>
      <c r="K414" s="45"/>
      <c r="L414" s="46"/>
      <c r="M414" s="45"/>
    </row>
    <row r="415">
      <c r="B415" s="45"/>
      <c r="D415" s="45"/>
      <c r="I415" s="45"/>
      <c r="K415" s="45"/>
      <c r="L415" s="46"/>
      <c r="M415" s="45"/>
    </row>
    <row r="416">
      <c r="B416" s="45"/>
      <c r="D416" s="45"/>
      <c r="I416" s="45"/>
      <c r="K416" s="45"/>
      <c r="L416" s="46"/>
      <c r="M416" s="45"/>
    </row>
    <row r="417">
      <c r="B417" s="45"/>
      <c r="D417" s="45"/>
      <c r="I417" s="45"/>
      <c r="K417" s="45"/>
      <c r="L417" s="46"/>
      <c r="M417" s="45"/>
    </row>
    <row r="418">
      <c r="B418" s="45"/>
      <c r="D418" s="45"/>
      <c r="I418" s="45"/>
      <c r="K418" s="45"/>
      <c r="L418" s="46"/>
      <c r="M418" s="45"/>
    </row>
    <row r="419">
      <c r="B419" s="45"/>
      <c r="D419" s="45"/>
      <c r="I419" s="45"/>
      <c r="K419" s="45"/>
      <c r="L419" s="46"/>
      <c r="M419" s="45"/>
    </row>
    <row r="420">
      <c r="B420" s="45"/>
      <c r="D420" s="45"/>
      <c r="I420" s="45"/>
      <c r="K420" s="45"/>
      <c r="L420" s="46"/>
      <c r="M420" s="45"/>
    </row>
    <row r="421">
      <c r="B421" s="45"/>
      <c r="D421" s="45"/>
      <c r="I421" s="45"/>
      <c r="K421" s="45"/>
      <c r="L421" s="46"/>
      <c r="M421" s="45"/>
    </row>
    <row r="422">
      <c r="B422" s="45"/>
      <c r="D422" s="45"/>
      <c r="I422" s="45"/>
      <c r="K422" s="45"/>
      <c r="L422" s="46"/>
      <c r="M422" s="45"/>
    </row>
    <row r="423">
      <c r="B423" s="45"/>
      <c r="D423" s="45"/>
      <c r="I423" s="45"/>
      <c r="K423" s="45"/>
      <c r="L423" s="46"/>
      <c r="M423" s="45"/>
    </row>
    <row r="424">
      <c r="B424" s="45"/>
      <c r="D424" s="45"/>
      <c r="I424" s="45"/>
      <c r="K424" s="45"/>
      <c r="L424" s="46"/>
      <c r="M424" s="45"/>
    </row>
    <row r="425">
      <c r="B425" s="45"/>
      <c r="D425" s="45"/>
      <c r="I425" s="45"/>
      <c r="K425" s="45"/>
      <c r="L425" s="46"/>
      <c r="M425" s="45"/>
    </row>
    <row r="426">
      <c r="B426" s="45"/>
      <c r="D426" s="45"/>
      <c r="I426" s="45"/>
      <c r="K426" s="45"/>
      <c r="L426" s="46"/>
      <c r="M426" s="45"/>
    </row>
    <row r="427">
      <c r="B427" s="45"/>
      <c r="D427" s="45"/>
      <c r="I427" s="45"/>
      <c r="K427" s="45"/>
      <c r="L427" s="46"/>
      <c r="M427" s="45"/>
    </row>
    <row r="428">
      <c r="B428" s="45"/>
      <c r="D428" s="45"/>
      <c r="I428" s="45"/>
      <c r="K428" s="45"/>
      <c r="L428" s="46"/>
      <c r="M428" s="45"/>
    </row>
    <row r="429">
      <c r="B429" s="45"/>
      <c r="D429" s="45"/>
      <c r="I429" s="45"/>
      <c r="K429" s="45"/>
      <c r="L429" s="46"/>
      <c r="M429" s="45"/>
    </row>
    <row r="430">
      <c r="B430" s="45"/>
      <c r="D430" s="45"/>
      <c r="I430" s="45"/>
      <c r="K430" s="45"/>
      <c r="L430" s="46"/>
      <c r="M430" s="45"/>
    </row>
    <row r="431">
      <c r="B431" s="45"/>
      <c r="D431" s="45"/>
      <c r="I431" s="45"/>
      <c r="K431" s="45"/>
      <c r="L431" s="46"/>
      <c r="M431" s="45"/>
    </row>
    <row r="432">
      <c r="B432" s="45"/>
      <c r="D432" s="45"/>
      <c r="I432" s="45"/>
      <c r="K432" s="45"/>
      <c r="L432" s="46"/>
      <c r="M432" s="45"/>
    </row>
    <row r="433">
      <c r="B433" s="45"/>
      <c r="D433" s="45"/>
      <c r="I433" s="45"/>
      <c r="K433" s="45"/>
      <c r="L433" s="46"/>
      <c r="M433" s="45"/>
    </row>
    <row r="434">
      <c r="B434" s="45"/>
      <c r="D434" s="45"/>
      <c r="I434" s="45"/>
      <c r="K434" s="45"/>
      <c r="L434" s="46"/>
      <c r="M434" s="45"/>
    </row>
    <row r="435">
      <c r="B435" s="45"/>
      <c r="D435" s="45"/>
      <c r="I435" s="45"/>
      <c r="K435" s="45"/>
      <c r="L435" s="46"/>
      <c r="M435" s="45"/>
    </row>
    <row r="436">
      <c r="B436" s="45"/>
      <c r="D436" s="45"/>
      <c r="I436" s="45"/>
      <c r="K436" s="45"/>
      <c r="L436" s="46"/>
      <c r="M436" s="45"/>
    </row>
    <row r="437">
      <c r="B437" s="45"/>
      <c r="D437" s="45"/>
      <c r="I437" s="45"/>
      <c r="K437" s="45"/>
      <c r="L437" s="46"/>
      <c r="M437" s="45"/>
    </row>
    <row r="438">
      <c r="B438" s="45"/>
      <c r="D438" s="45"/>
      <c r="I438" s="45"/>
      <c r="K438" s="45"/>
      <c r="L438" s="46"/>
      <c r="M438" s="45"/>
    </row>
    <row r="439">
      <c r="B439" s="45"/>
      <c r="D439" s="45"/>
      <c r="I439" s="45"/>
      <c r="K439" s="45"/>
      <c r="L439" s="46"/>
      <c r="M439" s="45"/>
    </row>
    <row r="440">
      <c r="B440" s="45"/>
      <c r="D440" s="45"/>
      <c r="I440" s="45"/>
      <c r="K440" s="45"/>
      <c r="L440" s="46"/>
      <c r="M440" s="45"/>
    </row>
    <row r="441">
      <c r="B441" s="45"/>
      <c r="D441" s="45"/>
      <c r="I441" s="45"/>
      <c r="K441" s="45"/>
      <c r="L441" s="46"/>
      <c r="M441" s="45"/>
    </row>
    <row r="442">
      <c r="B442" s="45"/>
      <c r="D442" s="45"/>
      <c r="I442" s="45"/>
      <c r="K442" s="45"/>
      <c r="L442" s="46"/>
      <c r="M442" s="45"/>
    </row>
    <row r="443">
      <c r="B443" s="45"/>
      <c r="D443" s="45"/>
      <c r="I443" s="45"/>
      <c r="K443" s="45"/>
      <c r="L443" s="46"/>
      <c r="M443" s="45"/>
    </row>
    <row r="444">
      <c r="B444" s="45"/>
      <c r="D444" s="45"/>
      <c r="I444" s="45"/>
      <c r="K444" s="45"/>
      <c r="L444" s="46"/>
      <c r="M444" s="45"/>
    </row>
    <row r="445">
      <c r="B445" s="45"/>
      <c r="D445" s="45"/>
      <c r="I445" s="45"/>
      <c r="K445" s="45"/>
      <c r="L445" s="46"/>
      <c r="M445" s="45"/>
    </row>
    <row r="446">
      <c r="B446" s="45"/>
      <c r="D446" s="45"/>
      <c r="I446" s="45"/>
      <c r="K446" s="45"/>
      <c r="L446" s="46"/>
      <c r="M446" s="45"/>
    </row>
    <row r="447">
      <c r="B447" s="45"/>
      <c r="D447" s="45"/>
      <c r="I447" s="45"/>
      <c r="K447" s="45"/>
      <c r="L447" s="46"/>
      <c r="M447" s="45"/>
    </row>
    <row r="448">
      <c r="B448" s="45"/>
      <c r="D448" s="45"/>
      <c r="I448" s="45"/>
      <c r="K448" s="45"/>
      <c r="L448" s="46"/>
      <c r="M448" s="45"/>
    </row>
    <row r="449">
      <c r="B449" s="45"/>
      <c r="D449" s="45"/>
      <c r="I449" s="45"/>
      <c r="K449" s="45"/>
      <c r="L449" s="46"/>
      <c r="M449" s="45"/>
    </row>
    <row r="450">
      <c r="B450" s="45"/>
      <c r="D450" s="45"/>
      <c r="I450" s="45"/>
      <c r="K450" s="45"/>
      <c r="L450" s="46"/>
      <c r="M450" s="45"/>
    </row>
    <row r="451">
      <c r="B451" s="45"/>
      <c r="D451" s="45"/>
      <c r="I451" s="45"/>
      <c r="K451" s="45"/>
      <c r="L451" s="46"/>
      <c r="M451" s="45"/>
    </row>
    <row r="452">
      <c r="B452" s="45"/>
      <c r="D452" s="45"/>
      <c r="I452" s="45"/>
      <c r="K452" s="45"/>
      <c r="L452" s="46"/>
      <c r="M452" s="45"/>
    </row>
    <row r="453">
      <c r="B453" s="45"/>
      <c r="D453" s="45"/>
      <c r="I453" s="45"/>
      <c r="K453" s="45"/>
      <c r="L453" s="46"/>
      <c r="M453" s="45"/>
    </row>
    <row r="454">
      <c r="B454" s="45"/>
      <c r="D454" s="45"/>
      <c r="I454" s="45"/>
      <c r="K454" s="45"/>
      <c r="L454" s="46"/>
      <c r="M454" s="45"/>
    </row>
    <row r="455">
      <c r="B455" s="45"/>
      <c r="D455" s="45"/>
      <c r="I455" s="45"/>
      <c r="K455" s="45"/>
      <c r="L455" s="46"/>
      <c r="M455" s="45"/>
    </row>
    <row r="456">
      <c r="B456" s="45"/>
      <c r="D456" s="45"/>
      <c r="I456" s="45"/>
      <c r="K456" s="45"/>
      <c r="L456" s="46"/>
      <c r="M456" s="45"/>
    </row>
    <row r="457">
      <c r="B457" s="45"/>
      <c r="D457" s="45"/>
      <c r="I457" s="45"/>
      <c r="K457" s="45"/>
      <c r="L457" s="46"/>
      <c r="M457" s="45"/>
    </row>
    <row r="458">
      <c r="B458" s="45"/>
      <c r="D458" s="45"/>
      <c r="I458" s="45"/>
      <c r="K458" s="45"/>
      <c r="L458" s="46"/>
      <c r="M458" s="45"/>
    </row>
    <row r="459">
      <c r="B459" s="45"/>
      <c r="D459" s="45"/>
      <c r="I459" s="45"/>
      <c r="K459" s="45"/>
      <c r="L459" s="46"/>
      <c r="M459" s="45"/>
    </row>
    <row r="460">
      <c r="B460" s="45"/>
      <c r="D460" s="45"/>
      <c r="I460" s="45"/>
      <c r="K460" s="45"/>
      <c r="L460" s="46"/>
      <c r="M460" s="45"/>
    </row>
    <row r="461">
      <c r="B461" s="45"/>
      <c r="D461" s="45"/>
      <c r="I461" s="45"/>
      <c r="K461" s="45"/>
      <c r="L461" s="46"/>
      <c r="M461" s="45"/>
    </row>
    <row r="462">
      <c r="B462" s="45"/>
      <c r="D462" s="45"/>
      <c r="I462" s="45"/>
      <c r="K462" s="45"/>
      <c r="L462" s="46"/>
      <c r="M462" s="45"/>
    </row>
    <row r="463">
      <c r="B463" s="45"/>
      <c r="D463" s="45"/>
      <c r="I463" s="45"/>
      <c r="K463" s="45"/>
      <c r="L463" s="46"/>
      <c r="M463" s="45"/>
    </row>
    <row r="464">
      <c r="B464" s="45"/>
      <c r="D464" s="45"/>
      <c r="I464" s="45"/>
      <c r="K464" s="45"/>
      <c r="L464" s="46"/>
      <c r="M464" s="45"/>
    </row>
    <row r="465">
      <c r="B465" s="45"/>
      <c r="D465" s="45"/>
      <c r="I465" s="45"/>
      <c r="K465" s="45"/>
      <c r="L465" s="46"/>
      <c r="M465" s="45"/>
    </row>
    <row r="466">
      <c r="B466" s="45"/>
      <c r="D466" s="45"/>
      <c r="I466" s="45"/>
      <c r="K466" s="45"/>
      <c r="L466" s="46"/>
      <c r="M466" s="45"/>
    </row>
    <row r="467">
      <c r="B467" s="45"/>
      <c r="D467" s="45"/>
      <c r="I467" s="45"/>
      <c r="K467" s="45"/>
      <c r="L467" s="46"/>
      <c r="M467" s="45"/>
    </row>
    <row r="468">
      <c r="B468" s="45"/>
      <c r="D468" s="45"/>
      <c r="I468" s="45"/>
      <c r="K468" s="45"/>
      <c r="L468" s="46"/>
      <c r="M468" s="45"/>
    </row>
    <row r="469">
      <c r="B469" s="45"/>
      <c r="D469" s="45"/>
      <c r="I469" s="45"/>
      <c r="K469" s="45"/>
      <c r="L469" s="46"/>
      <c r="M469" s="45"/>
    </row>
    <row r="470">
      <c r="B470" s="45"/>
      <c r="D470" s="45"/>
      <c r="I470" s="45"/>
      <c r="K470" s="45"/>
      <c r="L470" s="46"/>
      <c r="M470" s="45"/>
    </row>
    <row r="471">
      <c r="B471" s="45"/>
      <c r="D471" s="45"/>
      <c r="I471" s="45"/>
      <c r="K471" s="45"/>
      <c r="L471" s="46"/>
      <c r="M471" s="45"/>
    </row>
    <row r="472">
      <c r="B472" s="45"/>
      <c r="D472" s="45"/>
      <c r="I472" s="45"/>
      <c r="K472" s="45"/>
      <c r="L472" s="46"/>
      <c r="M472" s="45"/>
    </row>
    <row r="473">
      <c r="B473" s="45"/>
      <c r="D473" s="45"/>
      <c r="I473" s="45"/>
      <c r="K473" s="45"/>
      <c r="L473" s="46"/>
      <c r="M473" s="45"/>
    </row>
    <row r="474">
      <c r="B474" s="45"/>
      <c r="D474" s="45"/>
      <c r="I474" s="45"/>
      <c r="K474" s="45"/>
      <c r="L474" s="46"/>
      <c r="M474" s="45"/>
    </row>
    <row r="475">
      <c r="B475" s="45"/>
      <c r="D475" s="45"/>
      <c r="I475" s="45"/>
      <c r="K475" s="45"/>
      <c r="L475" s="46"/>
      <c r="M475" s="45"/>
    </row>
    <row r="476">
      <c r="B476" s="45"/>
      <c r="D476" s="45"/>
      <c r="I476" s="45"/>
      <c r="K476" s="45"/>
      <c r="L476" s="46"/>
      <c r="M476" s="45"/>
    </row>
    <row r="477">
      <c r="B477" s="45"/>
      <c r="D477" s="45"/>
      <c r="I477" s="45"/>
      <c r="K477" s="45"/>
      <c r="L477" s="46"/>
      <c r="M477" s="45"/>
    </row>
    <row r="478">
      <c r="B478" s="45"/>
      <c r="D478" s="45"/>
      <c r="I478" s="45"/>
      <c r="K478" s="45"/>
      <c r="L478" s="46"/>
      <c r="M478" s="45"/>
    </row>
    <row r="479">
      <c r="B479" s="45"/>
      <c r="D479" s="45"/>
      <c r="I479" s="45"/>
      <c r="K479" s="45"/>
      <c r="L479" s="46"/>
      <c r="M479" s="45"/>
    </row>
    <row r="480">
      <c r="B480" s="45"/>
      <c r="D480" s="45"/>
      <c r="I480" s="45"/>
      <c r="K480" s="45"/>
      <c r="L480" s="46"/>
      <c r="M480" s="45"/>
    </row>
    <row r="481">
      <c r="B481" s="45"/>
      <c r="D481" s="45"/>
      <c r="I481" s="45"/>
      <c r="K481" s="45"/>
      <c r="L481" s="46"/>
      <c r="M481" s="45"/>
    </row>
    <row r="482">
      <c r="B482" s="45"/>
      <c r="D482" s="45"/>
      <c r="I482" s="45"/>
      <c r="K482" s="45"/>
      <c r="L482" s="46"/>
      <c r="M482" s="45"/>
    </row>
    <row r="483">
      <c r="B483" s="45"/>
      <c r="D483" s="45"/>
      <c r="I483" s="45"/>
      <c r="K483" s="45"/>
      <c r="L483" s="46"/>
      <c r="M483" s="45"/>
    </row>
    <row r="484">
      <c r="B484" s="45"/>
      <c r="D484" s="45"/>
      <c r="I484" s="45"/>
      <c r="K484" s="45"/>
      <c r="L484" s="46"/>
      <c r="M484" s="45"/>
    </row>
    <row r="485">
      <c r="B485" s="45"/>
      <c r="D485" s="45"/>
      <c r="I485" s="45"/>
      <c r="K485" s="45"/>
      <c r="L485" s="46"/>
      <c r="M485" s="45"/>
    </row>
    <row r="486">
      <c r="B486" s="45"/>
      <c r="D486" s="45"/>
      <c r="I486" s="45"/>
      <c r="K486" s="45"/>
      <c r="L486" s="46"/>
      <c r="M486" s="45"/>
    </row>
    <row r="487">
      <c r="B487" s="45"/>
      <c r="D487" s="45"/>
      <c r="I487" s="45"/>
      <c r="K487" s="45"/>
      <c r="L487" s="46"/>
      <c r="M487" s="45"/>
    </row>
    <row r="488">
      <c r="B488" s="45"/>
      <c r="D488" s="45"/>
      <c r="I488" s="45"/>
      <c r="K488" s="45"/>
      <c r="L488" s="46"/>
      <c r="M488" s="45"/>
    </row>
    <row r="489">
      <c r="B489" s="45"/>
      <c r="D489" s="45"/>
      <c r="I489" s="45"/>
      <c r="K489" s="45"/>
      <c r="L489" s="46"/>
      <c r="M489" s="45"/>
    </row>
    <row r="490">
      <c r="B490" s="45"/>
      <c r="D490" s="45"/>
      <c r="I490" s="45"/>
      <c r="K490" s="45"/>
      <c r="L490" s="46"/>
      <c r="M490" s="45"/>
    </row>
    <row r="491">
      <c r="B491" s="45"/>
      <c r="D491" s="45"/>
      <c r="I491" s="45"/>
      <c r="K491" s="45"/>
      <c r="L491" s="46"/>
      <c r="M491" s="45"/>
    </row>
    <row r="492">
      <c r="B492" s="45"/>
      <c r="D492" s="45"/>
      <c r="I492" s="45"/>
      <c r="K492" s="45"/>
      <c r="L492" s="46"/>
      <c r="M492" s="45"/>
    </row>
    <row r="493">
      <c r="B493" s="45"/>
      <c r="D493" s="45"/>
      <c r="I493" s="45"/>
      <c r="K493" s="45"/>
      <c r="L493" s="46"/>
      <c r="M493" s="45"/>
    </row>
    <row r="494">
      <c r="B494" s="45"/>
      <c r="D494" s="45"/>
      <c r="I494" s="45"/>
      <c r="K494" s="45"/>
      <c r="L494" s="46"/>
      <c r="M494" s="45"/>
    </row>
    <row r="495">
      <c r="B495" s="45"/>
      <c r="D495" s="45"/>
      <c r="I495" s="45"/>
      <c r="K495" s="45"/>
      <c r="L495" s="46"/>
      <c r="M495" s="45"/>
    </row>
    <row r="496">
      <c r="B496" s="45"/>
      <c r="D496" s="45"/>
      <c r="I496" s="45"/>
      <c r="K496" s="45"/>
      <c r="L496" s="46"/>
      <c r="M496" s="45"/>
    </row>
    <row r="497">
      <c r="B497" s="45"/>
      <c r="D497" s="45"/>
      <c r="I497" s="45"/>
      <c r="K497" s="45"/>
      <c r="L497" s="46"/>
      <c r="M497" s="45"/>
    </row>
    <row r="498">
      <c r="B498" s="45"/>
      <c r="D498" s="45"/>
      <c r="I498" s="45"/>
      <c r="K498" s="45"/>
      <c r="L498" s="46"/>
      <c r="M498" s="45"/>
    </row>
    <row r="499">
      <c r="B499" s="45"/>
      <c r="D499" s="45"/>
      <c r="I499" s="45"/>
      <c r="K499" s="45"/>
      <c r="L499" s="46"/>
      <c r="M499" s="45"/>
    </row>
    <row r="500">
      <c r="B500" s="45"/>
      <c r="D500" s="45"/>
      <c r="I500" s="45"/>
      <c r="K500" s="45"/>
      <c r="L500" s="46"/>
      <c r="M500" s="45"/>
    </row>
    <row r="501">
      <c r="B501" s="45"/>
      <c r="D501" s="45"/>
      <c r="I501" s="45"/>
      <c r="K501" s="45"/>
      <c r="L501" s="46"/>
      <c r="M501" s="45"/>
    </row>
    <row r="502">
      <c r="B502" s="45"/>
      <c r="D502" s="45"/>
      <c r="I502" s="45"/>
      <c r="K502" s="45"/>
      <c r="L502" s="46"/>
      <c r="M502" s="45"/>
    </row>
    <row r="503">
      <c r="B503" s="45"/>
      <c r="D503" s="45"/>
      <c r="I503" s="45"/>
      <c r="K503" s="45"/>
      <c r="L503" s="46"/>
      <c r="M503" s="45"/>
    </row>
    <row r="504">
      <c r="B504" s="45"/>
      <c r="D504" s="45"/>
      <c r="I504" s="45"/>
      <c r="K504" s="45"/>
      <c r="L504" s="46"/>
      <c r="M504" s="45"/>
    </row>
    <row r="505">
      <c r="B505" s="45"/>
      <c r="D505" s="45"/>
      <c r="I505" s="45"/>
      <c r="K505" s="45"/>
      <c r="L505" s="46"/>
      <c r="M505" s="45"/>
    </row>
    <row r="506">
      <c r="B506" s="45"/>
      <c r="D506" s="45"/>
      <c r="I506" s="45"/>
      <c r="K506" s="45"/>
      <c r="L506" s="46"/>
      <c r="M506" s="45"/>
    </row>
    <row r="507">
      <c r="B507" s="45"/>
      <c r="D507" s="45"/>
      <c r="I507" s="45"/>
      <c r="K507" s="45"/>
      <c r="L507" s="46"/>
      <c r="M507" s="45"/>
    </row>
    <row r="508">
      <c r="B508" s="45"/>
      <c r="D508" s="45"/>
      <c r="I508" s="45"/>
      <c r="K508" s="45"/>
      <c r="L508" s="46"/>
      <c r="M508" s="45"/>
    </row>
    <row r="509">
      <c r="B509" s="45"/>
      <c r="D509" s="45"/>
      <c r="I509" s="45"/>
      <c r="K509" s="45"/>
      <c r="L509" s="46"/>
      <c r="M509" s="45"/>
    </row>
    <row r="510">
      <c r="B510" s="45"/>
      <c r="D510" s="45"/>
      <c r="I510" s="45"/>
      <c r="K510" s="45"/>
      <c r="L510" s="46"/>
      <c r="M510" s="45"/>
    </row>
    <row r="511">
      <c r="B511" s="45"/>
      <c r="D511" s="45"/>
      <c r="I511" s="45"/>
      <c r="K511" s="45"/>
      <c r="L511" s="46"/>
      <c r="M511" s="45"/>
    </row>
    <row r="512">
      <c r="B512" s="45"/>
      <c r="D512" s="45"/>
      <c r="I512" s="45"/>
      <c r="K512" s="45"/>
      <c r="L512" s="46"/>
      <c r="M512" s="45"/>
    </row>
    <row r="513">
      <c r="B513" s="45"/>
      <c r="D513" s="45"/>
      <c r="I513" s="45"/>
      <c r="K513" s="45"/>
      <c r="L513" s="46"/>
      <c r="M513" s="45"/>
    </row>
    <row r="514">
      <c r="B514" s="45"/>
      <c r="D514" s="45"/>
      <c r="I514" s="45"/>
      <c r="K514" s="45"/>
      <c r="L514" s="46"/>
      <c r="M514" s="45"/>
    </row>
    <row r="515">
      <c r="B515" s="45"/>
      <c r="D515" s="45"/>
      <c r="I515" s="45"/>
      <c r="K515" s="45"/>
      <c r="L515" s="46"/>
      <c r="M515" s="45"/>
    </row>
    <row r="516">
      <c r="B516" s="45"/>
      <c r="D516" s="45"/>
      <c r="I516" s="45"/>
      <c r="K516" s="45"/>
      <c r="L516" s="46"/>
      <c r="M516" s="45"/>
    </row>
    <row r="517">
      <c r="B517" s="45"/>
      <c r="D517" s="45"/>
      <c r="I517" s="45"/>
      <c r="K517" s="45"/>
      <c r="L517" s="46"/>
      <c r="M517" s="45"/>
    </row>
    <row r="518">
      <c r="B518" s="45"/>
      <c r="D518" s="45"/>
      <c r="I518" s="45"/>
      <c r="K518" s="45"/>
      <c r="L518" s="46"/>
      <c r="M518" s="45"/>
    </row>
    <row r="519">
      <c r="B519" s="45"/>
      <c r="D519" s="45"/>
      <c r="I519" s="45"/>
      <c r="K519" s="45"/>
      <c r="L519" s="46"/>
      <c r="M519" s="45"/>
    </row>
    <row r="520">
      <c r="B520" s="45"/>
      <c r="D520" s="45"/>
      <c r="I520" s="45"/>
      <c r="K520" s="45"/>
      <c r="L520" s="46"/>
      <c r="M520" s="45"/>
    </row>
    <row r="521">
      <c r="B521" s="45"/>
      <c r="D521" s="45"/>
      <c r="I521" s="45"/>
      <c r="K521" s="45"/>
      <c r="L521" s="46"/>
      <c r="M521" s="45"/>
    </row>
    <row r="522">
      <c r="B522" s="45"/>
      <c r="D522" s="45"/>
      <c r="I522" s="45"/>
      <c r="K522" s="45"/>
      <c r="L522" s="46"/>
      <c r="M522" s="45"/>
    </row>
    <row r="523">
      <c r="B523" s="45"/>
      <c r="D523" s="45"/>
      <c r="I523" s="45"/>
      <c r="K523" s="45"/>
      <c r="L523" s="46"/>
      <c r="M523" s="45"/>
    </row>
    <row r="524">
      <c r="B524" s="45"/>
      <c r="D524" s="45"/>
      <c r="I524" s="45"/>
      <c r="K524" s="45"/>
      <c r="L524" s="46"/>
      <c r="M524" s="45"/>
    </row>
    <row r="525">
      <c r="B525" s="45"/>
      <c r="D525" s="45"/>
      <c r="I525" s="45"/>
      <c r="K525" s="45"/>
      <c r="L525" s="46"/>
      <c r="M525" s="45"/>
    </row>
    <row r="526">
      <c r="B526" s="45"/>
      <c r="D526" s="45"/>
      <c r="I526" s="45"/>
      <c r="K526" s="45"/>
      <c r="L526" s="46"/>
      <c r="M526" s="45"/>
    </row>
    <row r="527">
      <c r="B527" s="45"/>
      <c r="D527" s="45"/>
      <c r="I527" s="45"/>
      <c r="K527" s="45"/>
      <c r="L527" s="46"/>
      <c r="M527" s="45"/>
    </row>
    <row r="528">
      <c r="B528" s="45"/>
      <c r="D528" s="45"/>
      <c r="I528" s="45"/>
      <c r="K528" s="45"/>
      <c r="L528" s="46"/>
      <c r="M528" s="45"/>
    </row>
    <row r="529">
      <c r="B529" s="45"/>
      <c r="D529" s="45"/>
      <c r="I529" s="45"/>
      <c r="K529" s="45"/>
      <c r="L529" s="46"/>
      <c r="M529" s="45"/>
    </row>
    <row r="530">
      <c r="B530" s="45"/>
      <c r="D530" s="45"/>
      <c r="I530" s="45"/>
      <c r="K530" s="45"/>
      <c r="L530" s="46"/>
      <c r="M530" s="45"/>
    </row>
    <row r="531">
      <c r="B531" s="45"/>
      <c r="D531" s="45"/>
      <c r="I531" s="45"/>
      <c r="K531" s="45"/>
      <c r="L531" s="46"/>
      <c r="M531" s="45"/>
    </row>
    <row r="532">
      <c r="B532" s="45"/>
      <c r="D532" s="45"/>
      <c r="I532" s="45"/>
      <c r="K532" s="45"/>
      <c r="L532" s="46"/>
      <c r="M532" s="45"/>
    </row>
    <row r="533">
      <c r="B533" s="45"/>
      <c r="D533" s="45"/>
      <c r="I533" s="45"/>
      <c r="K533" s="45"/>
      <c r="L533" s="46"/>
      <c r="M533" s="45"/>
    </row>
    <row r="534">
      <c r="B534" s="45"/>
      <c r="D534" s="45"/>
      <c r="I534" s="45"/>
      <c r="K534" s="45"/>
      <c r="L534" s="46"/>
      <c r="M534" s="45"/>
    </row>
    <row r="535">
      <c r="B535" s="45"/>
      <c r="D535" s="45"/>
      <c r="I535" s="45"/>
      <c r="K535" s="45"/>
      <c r="L535" s="46"/>
      <c r="M535" s="45"/>
    </row>
    <row r="536">
      <c r="B536" s="45"/>
      <c r="D536" s="45"/>
      <c r="I536" s="45"/>
      <c r="K536" s="45"/>
      <c r="L536" s="46"/>
      <c r="M536" s="45"/>
    </row>
    <row r="537">
      <c r="B537" s="45"/>
      <c r="D537" s="45"/>
      <c r="I537" s="45"/>
      <c r="K537" s="45"/>
      <c r="L537" s="46"/>
      <c r="M537" s="45"/>
    </row>
    <row r="538">
      <c r="B538" s="45"/>
      <c r="D538" s="45"/>
      <c r="I538" s="45"/>
      <c r="K538" s="45"/>
      <c r="L538" s="46"/>
      <c r="M538" s="45"/>
    </row>
    <row r="539">
      <c r="B539" s="45"/>
      <c r="D539" s="45"/>
      <c r="I539" s="45"/>
      <c r="K539" s="45"/>
      <c r="L539" s="46"/>
      <c r="M539" s="45"/>
    </row>
    <row r="540">
      <c r="B540" s="45"/>
      <c r="D540" s="45"/>
      <c r="I540" s="45"/>
      <c r="K540" s="45"/>
      <c r="L540" s="46"/>
      <c r="M540" s="45"/>
    </row>
    <row r="541">
      <c r="B541" s="45"/>
      <c r="D541" s="45"/>
      <c r="I541" s="45"/>
      <c r="K541" s="45"/>
      <c r="L541" s="46"/>
      <c r="M541" s="45"/>
    </row>
    <row r="542">
      <c r="B542" s="45"/>
      <c r="D542" s="45"/>
      <c r="I542" s="45"/>
      <c r="K542" s="45"/>
      <c r="L542" s="46"/>
      <c r="M542" s="45"/>
    </row>
    <row r="543">
      <c r="B543" s="45"/>
      <c r="D543" s="45"/>
      <c r="I543" s="45"/>
      <c r="K543" s="45"/>
      <c r="L543" s="46"/>
      <c r="M543" s="45"/>
    </row>
    <row r="544">
      <c r="B544" s="45"/>
      <c r="D544" s="45"/>
      <c r="I544" s="45"/>
      <c r="K544" s="45"/>
      <c r="L544" s="46"/>
      <c r="M544" s="45"/>
    </row>
    <row r="545">
      <c r="B545" s="45"/>
      <c r="D545" s="45"/>
      <c r="I545" s="45"/>
      <c r="K545" s="45"/>
      <c r="L545" s="46"/>
      <c r="M545" s="45"/>
    </row>
    <row r="546">
      <c r="B546" s="45"/>
      <c r="D546" s="45"/>
      <c r="I546" s="45"/>
      <c r="K546" s="45"/>
      <c r="L546" s="46"/>
      <c r="M546" s="45"/>
    </row>
    <row r="547">
      <c r="B547" s="45"/>
      <c r="D547" s="45"/>
      <c r="I547" s="45"/>
      <c r="K547" s="45"/>
      <c r="L547" s="46"/>
      <c r="M547" s="45"/>
    </row>
    <row r="548">
      <c r="B548" s="45"/>
      <c r="D548" s="45"/>
      <c r="I548" s="45"/>
      <c r="K548" s="45"/>
      <c r="L548" s="46"/>
      <c r="M548" s="45"/>
    </row>
    <row r="549">
      <c r="B549" s="45"/>
      <c r="D549" s="45"/>
      <c r="I549" s="45"/>
      <c r="K549" s="45"/>
      <c r="L549" s="46"/>
      <c r="M549" s="45"/>
    </row>
    <row r="550">
      <c r="B550" s="45"/>
      <c r="D550" s="45"/>
      <c r="I550" s="45"/>
      <c r="K550" s="45"/>
      <c r="L550" s="46"/>
      <c r="M550" s="45"/>
    </row>
    <row r="551">
      <c r="B551" s="45"/>
      <c r="D551" s="45"/>
      <c r="I551" s="45"/>
      <c r="K551" s="45"/>
      <c r="L551" s="46"/>
      <c r="M551" s="45"/>
    </row>
    <row r="552">
      <c r="B552" s="45"/>
      <c r="D552" s="45"/>
      <c r="I552" s="45"/>
      <c r="K552" s="45"/>
      <c r="L552" s="46"/>
      <c r="M552" s="45"/>
    </row>
    <row r="553">
      <c r="B553" s="45"/>
      <c r="D553" s="45"/>
      <c r="I553" s="45"/>
      <c r="K553" s="45"/>
      <c r="L553" s="46"/>
      <c r="M553" s="45"/>
    </row>
    <row r="554">
      <c r="B554" s="45"/>
      <c r="D554" s="45"/>
      <c r="I554" s="45"/>
      <c r="K554" s="45"/>
      <c r="L554" s="46"/>
      <c r="M554" s="45"/>
    </row>
    <row r="555">
      <c r="B555" s="45"/>
      <c r="D555" s="45"/>
      <c r="I555" s="45"/>
      <c r="K555" s="45"/>
      <c r="L555" s="46"/>
      <c r="M555" s="45"/>
    </row>
    <row r="556">
      <c r="B556" s="45"/>
      <c r="D556" s="45"/>
      <c r="I556" s="45"/>
      <c r="K556" s="45"/>
      <c r="L556" s="46"/>
      <c r="M556" s="45"/>
    </row>
    <row r="557">
      <c r="B557" s="45"/>
      <c r="D557" s="45"/>
      <c r="I557" s="45"/>
      <c r="K557" s="45"/>
      <c r="L557" s="46"/>
      <c r="M557" s="45"/>
    </row>
    <row r="558">
      <c r="B558" s="45"/>
      <c r="D558" s="45"/>
      <c r="I558" s="45"/>
      <c r="K558" s="45"/>
      <c r="L558" s="46"/>
      <c r="M558" s="45"/>
    </row>
    <row r="559">
      <c r="B559" s="45"/>
      <c r="D559" s="45"/>
      <c r="I559" s="45"/>
      <c r="K559" s="45"/>
      <c r="L559" s="46"/>
      <c r="M559" s="45"/>
    </row>
    <row r="560">
      <c r="B560" s="45"/>
      <c r="D560" s="45"/>
      <c r="I560" s="45"/>
      <c r="K560" s="45"/>
      <c r="L560" s="46"/>
      <c r="M560" s="45"/>
    </row>
    <row r="561">
      <c r="B561" s="45"/>
      <c r="D561" s="45"/>
      <c r="I561" s="45"/>
      <c r="K561" s="45"/>
      <c r="L561" s="46"/>
      <c r="M561" s="45"/>
    </row>
    <row r="562">
      <c r="B562" s="45"/>
      <c r="D562" s="45"/>
      <c r="I562" s="45"/>
      <c r="K562" s="45"/>
      <c r="L562" s="46"/>
      <c r="M562" s="45"/>
    </row>
    <row r="563">
      <c r="B563" s="45"/>
      <c r="D563" s="45"/>
      <c r="I563" s="45"/>
      <c r="K563" s="45"/>
      <c r="L563" s="46"/>
      <c r="M563" s="45"/>
    </row>
    <row r="564">
      <c r="B564" s="45"/>
      <c r="D564" s="45"/>
      <c r="I564" s="45"/>
      <c r="K564" s="45"/>
      <c r="L564" s="46"/>
      <c r="M564" s="45"/>
    </row>
    <row r="565">
      <c r="B565" s="45"/>
      <c r="D565" s="45"/>
      <c r="I565" s="45"/>
      <c r="K565" s="45"/>
      <c r="L565" s="46"/>
      <c r="M565" s="45"/>
    </row>
    <row r="566">
      <c r="B566" s="45"/>
      <c r="D566" s="45"/>
      <c r="I566" s="45"/>
      <c r="K566" s="45"/>
      <c r="L566" s="46"/>
      <c r="M566" s="45"/>
    </row>
    <row r="567">
      <c r="B567" s="45"/>
      <c r="D567" s="45"/>
      <c r="I567" s="45"/>
      <c r="K567" s="45"/>
      <c r="L567" s="46"/>
      <c r="M567" s="45"/>
    </row>
    <row r="568">
      <c r="B568" s="45"/>
      <c r="D568" s="45"/>
      <c r="I568" s="45"/>
      <c r="K568" s="45"/>
      <c r="L568" s="46"/>
      <c r="M568" s="45"/>
    </row>
    <row r="569">
      <c r="B569" s="45"/>
      <c r="D569" s="45"/>
      <c r="I569" s="45"/>
      <c r="K569" s="45"/>
      <c r="L569" s="46"/>
      <c r="M569" s="45"/>
    </row>
    <row r="570">
      <c r="B570" s="45"/>
      <c r="D570" s="45"/>
      <c r="I570" s="45"/>
      <c r="K570" s="45"/>
      <c r="L570" s="46"/>
      <c r="M570" s="45"/>
    </row>
    <row r="571">
      <c r="B571" s="45"/>
      <c r="D571" s="45"/>
      <c r="I571" s="45"/>
      <c r="K571" s="45"/>
      <c r="L571" s="46"/>
      <c r="M571" s="45"/>
    </row>
    <row r="572">
      <c r="B572" s="45"/>
      <c r="D572" s="45"/>
      <c r="I572" s="45"/>
      <c r="K572" s="45"/>
      <c r="L572" s="46"/>
      <c r="M572" s="45"/>
    </row>
    <row r="573">
      <c r="B573" s="45"/>
      <c r="D573" s="45"/>
      <c r="I573" s="45"/>
      <c r="K573" s="45"/>
      <c r="L573" s="46"/>
      <c r="M573" s="45"/>
    </row>
    <row r="574">
      <c r="B574" s="45"/>
      <c r="D574" s="45"/>
      <c r="I574" s="45"/>
      <c r="K574" s="45"/>
      <c r="L574" s="46"/>
      <c r="M574" s="45"/>
    </row>
    <row r="575">
      <c r="B575" s="45"/>
      <c r="D575" s="45"/>
      <c r="I575" s="45"/>
      <c r="K575" s="45"/>
      <c r="L575" s="46"/>
      <c r="M575" s="45"/>
    </row>
    <row r="576">
      <c r="B576" s="45"/>
      <c r="D576" s="45"/>
      <c r="I576" s="45"/>
      <c r="K576" s="45"/>
      <c r="L576" s="46"/>
      <c r="M576" s="45"/>
    </row>
    <row r="577">
      <c r="B577" s="45"/>
      <c r="D577" s="45"/>
      <c r="I577" s="45"/>
      <c r="K577" s="45"/>
      <c r="L577" s="46"/>
      <c r="M577" s="45"/>
    </row>
    <row r="578">
      <c r="B578" s="45"/>
      <c r="D578" s="45"/>
      <c r="I578" s="45"/>
      <c r="K578" s="45"/>
      <c r="L578" s="46"/>
      <c r="M578" s="45"/>
    </row>
    <row r="579">
      <c r="B579" s="45"/>
      <c r="D579" s="45"/>
      <c r="I579" s="45"/>
      <c r="K579" s="45"/>
      <c r="L579" s="46"/>
      <c r="M579" s="45"/>
    </row>
    <row r="580">
      <c r="B580" s="45"/>
      <c r="D580" s="45"/>
      <c r="I580" s="45"/>
      <c r="K580" s="45"/>
      <c r="L580" s="46"/>
      <c r="M580" s="45"/>
    </row>
    <row r="581">
      <c r="B581" s="45"/>
      <c r="D581" s="45"/>
      <c r="I581" s="45"/>
      <c r="K581" s="45"/>
      <c r="L581" s="46"/>
      <c r="M581" s="45"/>
    </row>
    <row r="582">
      <c r="B582" s="45"/>
      <c r="D582" s="45"/>
      <c r="I582" s="45"/>
      <c r="K582" s="45"/>
      <c r="L582" s="46"/>
      <c r="M582" s="45"/>
    </row>
    <row r="583">
      <c r="B583" s="45"/>
      <c r="D583" s="45"/>
      <c r="I583" s="45"/>
      <c r="K583" s="45"/>
      <c r="L583" s="46"/>
      <c r="M583" s="45"/>
    </row>
    <row r="584">
      <c r="B584" s="45"/>
      <c r="D584" s="45"/>
      <c r="I584" s="45"/>
      <c r="K584" s="45"/>
      <c r="L584" s="46"/>
      <c r="M584" s="45"/>
    </row>
    <row r="585">
      <c r="B585" s="45"/>
      <c r="D585" s="45"/>
      <c r="I585" s="45"/>
      <c r="K585" s="45"/>
      <c r="L585" s="46"/>
      <c r="M585" s="45"/>
    </row>
    <row r="586">
      <c r="B586" s="45"/>
      <c r="D586" s="45"/>
      <c r="I586" s="45"/>
      <c r="K586" s="45"/>
      <c r="L586" s="46"/>
      <c r="M586" s="45"/>
    </row>
    <row r="587">
      <c r="B587" s="45"/>
      <c r="D587" s="45"/>
      <c r="I587" s="45"/>
      <c r="K587" s="45"/>
      <c r="L587" s="46"/>
      <c r="M587" s="45"/>
    </row>
    <row r="588">
      <c r="B588" s="45"/>
      <c r="D588" s="45"/>
      <c r="I588" s="45"/>
      <c r="K588" s="45"/>
      <c r="L588" s="46"/>
      <c r="M588" s="45"/>
    </row>
    <row r="589">
      <c r="B589" s="45"/>
      <c r="D589" s="45"/>
      <c r="I589" s="45"/>
      <c r="K589" s="45"/>
      <c r="L589" s="46"/>
      <c r="M589" s="45"/>
    </row>
    <row r="590">
      <c r="B590" s="45"/>
      <c r="D590" s="45"/>
      <c r="I590" s="45"/>
      <c r="K590" s="45"/>
      <c r="L590" s="46"/>
      <c r="M590" s="45"/>
    </row>
    <row r="591">
      <c r="B591" s="45"/>
      <c r="D591" s="45"/>
      <c r="I591" s="45"/>
      <c r="K591" s="45"/>
      <c r="L591" s="46"/>
      <c r="M591" s="45"/>
    </row>
    <row r="592">
      <c r="B592" s="45"/>
      <c r="D592" s="45"/>
      <c r="I592" s="45"/>
      <c r="K592" s="45"/>
      <c r="L592" s="46"/>
      <c r="M592" s="45"/>
    </row>
    <row r="593">
      <c r="B593" s="45"/>
      <c r="D593" s="45"/>
      <c r="I593" s="45"/>
      <c r="K593" s="45"/>
      <c r="L593" s="46"/>
      <c r="M593" s="45"/>
    </row>
    <row r="594">
      <c r="B594" s="45"/>
      <c r="D594" s="45"/>
      <c r="I594" s="45"/>
      <c r="K594" s="45"/>
      <c r="L594" s="46"/>
      <c r="M594" s="45"/>
    </row>
    <row r="595">
      <c r="B595" s="45"/>
      <c r="D595" s="45"/>
      <c r="I595" s="45"/>
      <c r="K595" s="45"/>
      <c r="L595" s="46"/>
      <c r="M595" s="45"/>
    </row>
    <row r="596">
      <c r="B596" s="45"/>
      <c r="D596" s="45"/>
      <c r="I596" s="45"/>
      <c r="K596" s="45"/>
      <c r="L596" s="46"/>
      <c r="M596" s="45"/>
    </row>
    <row r="597">
      <c r="B597" s="45"/>
      <c r="D597" s="45"/>
      <c r="I597" s="45"/>
      <c r="K597" s="45"/>
      <c r="L597" s="46"/>
      <c r="M597" s="45"/>
    </row>
    <row r="598">
      <c r="B598" s="45"/>
      <c r="D598" s="45"/>
      <c r="I598" s="45"/>
      <c r="K598" s="45"/>
      <c r="L598" s="46"/>
      <c r="M598" s="45"/>
    </row>
    <row r="599">
      <c r="B599" s="45"/>
      <c r="D599" s="45"/>
      <c r="I599" s="45"/>
      <c r="K599" s="45"/>
      <c r="L599" s="46"/>
      <c r="M599" s="45"/>
    </row>
    <row r="600">
      <c r="B600" s="45"/>
      <c r="D600" s="45"/>
      <c r="I600" s="45"/>
      <c r="K600" s="45"/>
      <c r="L600" s="46"/>
      <c r="M600" s="45"/>
    </row>
    <row r="601">
      <c r="B601" s="45"/>
      <c r="D601" s="45"/>
      <c r="I601" s="45"/>
      <c r="K601" s="45"/>
      <c r="L601" s="46"/>
      <c r="M601" s="45"/>
    </row>
    <row r="602">
      <c r="B602" s="45"/>
      <c r="D602" s="45"/>
      <c r="I602" s="45"/>
      <c r="K602" s="45"/>
      <c r="L602" s="46"/>
      <c r="M602" s="45"/>
    </row>
    <row r="603">
      <c r="B603" s="45"/>
      <c r="D603" s="45"/>
      <c r="I603" s="45"/>
      <c r="K603" s="45"/>
      <c r="L603" s="46"/>
      <c r="M603" s="45"/>
    </row>
    <row r="604">
      <c r="B604" s="45"/>
      <c r="D604" s="45"/>
      <c r="I604" s="45"/>
      <c r="K604" s="45"/>
      <c r="L604" s="46"/>
      <c r="M604" s="45"/>
    </row>
    <row r="605">
      <c r="B605" s="45"/>
      <c r="D605" s="45"/>
      <c r="I605" s="45"/>
      <c r="K605" s="45"/>
      <c r="L605" s="46"/>
      <c r="M605" s="45"/>
    </row>
    <row r="606">
      <c r="B606" s="45"/>
      <c r="D606" s="45"/>
      <c r="I606" s="45"/>
      <c r="K606" s="45"/>
      <c r="L606" s="46"/>
      <c r="M606" s="45"/>
    </row>
    <row r="607">
      <c r="B607" s="45"/>
      <c r="D607" s="45"/>
      <c r="I607" s="45"/>
      <c r="K607" s="45"/>
      <c r="L607" s="46"/>
      <c r="M607" s="45"/>
    </row>
    <row r="608">
      <c r="B608" s="45"/>
      <c r="D608" s="45"/>
      <c r="I608" s="45"/>
      <c r="K608" s="45"/>
      <c r="L608" s="46"/>
      <c r="M608" s="45"/>
    </row>
    <row r="609">
      <c r="B609" s="45"/>
      <c r="D609" s="45"/>
      <c r="I609" s="45"/>
      <c r="K609" s="45"/>
      <c r="L609" s="46"/>
      <c r="M609" s="45"/>
    </row>
    <row r="610">
      <c r="B610" s="45"/>
      <c r="D610" s="45"/>
      <c r="I610" s="45"/>
      <c r="K610" s="45"/>
      <c r="L610" s="46"/>
      <c r="M610" s="45"/>
    </row>
    <row r="611">
      <c r="B611" s="45"/>
      <c r="D611" s="45"/>
      <c r="I611" s="45"/>
      <c r="K611" s="45"/>
      <c r="L611" s="46"/>
      <c r="M611" s="45"/>
    </row>
    <row r="612">
      <c r="B612" s="45"/>
      <c r="D612" s="45"/>
      <c r="I612" s="45"/>
      <c r="K612" s="45"/>
      <c r="L612" s="46"/>
      <c r="M612" s="45"/>
    </row>
    <row r="613">
      <c r="B613" s="45"/>
      <c r="D613" s="45"/>
      <c r="I613" s="45"/>
      <c r="K613" s="45"/>
      <c r="L613" s="46"/>
      <c r="M613" s="45"/>
    </row>
    <row r="614">
      <c r="B614" s="45"/>
      <c r="D614" s="45"/>
      <c r="I614" s="45"/>
      <c r="K614" s="45"/>
      <c r="L614" s="46"/>
      <c r="M614" s="45"/>
    </row>
    <row r="615">
      <c r="B615" s="45"/>
      <c r="D615" s="45"/>
      <c r="I615" s="45"/>
      <c r="K615" s="45"/>
      <c r="L615" s="46"/>
      <c r="M615" s="45"/>
    </row>
    <row r="616">
      <c r="B616" s="45"/>
      <c r="D616" s="45"/>
      <c r="I616" s="45"/>
      <c r="K616" s="45"/>
      <c r="L616" s="46"/>
      <c r="M616" s="45"/>
    </row>
    <row r="617">
      <c r="B617" s="45"/>
      <c r="D617" s="45"/>
      <c r="I617" s="45"/>
      <c r="K617" s="45"/>
      <c r="L617" s="46"/>
      <c r="M617" s="45"/>
    </row>
    <row r="618">
      <c r="B618" s="45"/>
      <c r="D618" s="45"/>
      <c r="I618" s="45"/>
      <c r="K618" s="45"/>
      <c r="L618" s="46"/>
      <c r="M618" s="45"/>
    </row>
    <row r="619">
      <c r="B619" s="45"/>
      <c r="D619" s="45"/>
      <c r="I619" s="45"/>
      <c r="K619" s="45"/>
      <c r="L619" s="46"/>
      <c r="M619" s="45"/>
    </row>
    <row r="620">
      <c r="B620" s="45"/>
      <c r="D620" s="45"/>
      <c r="I620" s="45"/>
      <c r="K620" s="45"/>
      <c r="L620" s="46"/>
      <c r="M620" s="45"/>
    </row>
    <row r="621">
      <c r="B621" s="45"/>
      <c r="D621" s="45"/>
      <c r="I621" s="45"/>
      <c r="K621" s="45"/>
      <c r="L621" s="46"/>
      <c r="M621" s="45"/>
    </row>
    <row r="622">
      <c r="B622" s="45"/>
      <c r="D622" s="45"/>
      <c r="I622" s="45"/>
      <c r="K622" s="45"/>
      <c r="L622" s="46"/>
      <c r="M622" s="45"/>
    </row>
    <row r="623">
      <c r="B623" s="45"/>
      <c r="D623" s="45"/>
      <c r="I623" s="45"/>
      <c r="K623" s="45"/>
      <c r="L623" s="46"/>
      <c r="M623" s="45"/>
    </row>
    <row r="624">
      <c r="B624" s="45"/>
      <c r="D624" s="45"/>
      <c r="I624" s="45"/>
      <c r="K624" s="45"/>
      <c r="L624" s="46"/>
      <c r="M624" s="45"/>
    </row>
    <row r="625">
      <c r="B625" s="45"/>
      <c r="D625" s="45"/>
      <c r="I625" s="45"/>
      <c r="K625" s="45"/>
      <c r="L625" s="46"/>
      <c r="M625" s="45"/>
    </row>
    <row r="626">
      <c r="B626" s="45"/>
      <c r="D626" s="45"/>
      <c r="I626" s="45"/>
      <c r="K626" s="45"/>
      <c r="L626" s="46"/>
      <c r="M626" s="45"/>
    </row>
    <row r="627">
      <c r="B627" s="45"/>
      <c r="D627" s="45"/>
      <c r="I627" s="45"/>
      <c r="K627" s="45"/>
      <c r="L627" s="46"/>
      <c r="M627" s="45"/>
    </row>
    <row r="628">
      <c r="B628" s="45"/>
      <c r="D628" s="45"/>
      <c r="I628" s="45"/>
      <c r="K628" s="45"/>
      <c r="L628" s="46"/>
      <c r="M628" s="45"/>
    </row>
    <row r="629">
      <c r="B629" s="45"/>
      <c r="D629" s="45"/>
      <c r="I629" s="45"/>
      <c r="K629" s="45"/>
      <c r="L629" s="46"/>
      <c r="M629" s="45"/>
    </row>
    <row r="630">
      <c r="B630" s="45"/>
      <c r="D630" s="45"/>
      <c r="I630" s="45"/>
      <c r="K630" s="45"/>
      <c r="L630" s="46"/>
      <c r="M630" s="45"/>
    </row>
    <row r="631">
      <c r="B631" s="45"/>
      <c r="D631" s="45"/>
      <c r="I631" s="45"/>
      <c r="K631" s="45"/>
      <c r="L631" s="46"/>
      <c r="M631" s="45"/>
    </row>
    <row r="632">
      <c r="B632" s="45"/>
      <c r="D632" s="45"/>
      <c r="I632" s="45"/>
      <c r="K632" s="45"/>
      <c r="L632" s="46"/>
      <c r="M632" s="45"/>
    </row>
    <row r="633">
      <c r="B633" s="45"/>
      <c r="D633" s="45"/>
      <c r="I633" s="45"/>
      <c r="K633" s="45"/>
      <c r="L633" s="46"/>
      <c r="M633" s="45"/>
    </row>
    <row r="634">
      <c r="B634" s="45"/>
      <c r="D634" s="45"/>
      <c r="I634" s="45"/>
      <c r="K634" s="45"/>
      <c r="L634" s="46"/>
      <c r="M634" s="45"/>
    </row>
    <row r="635">
      <c r="B635" s="45"/>
      <c r="D635" s="45"/>
      <c r="I635" s="45"/>
      <c r="K635" s="45"/>
      <c r="L635" s="46"/>
      <c r="M635" s="45"/>
    </row>
    <row r="636">
      <c r="B636" s="45"/>
      <c r="D636" s="45"/>
      <c r="I636" s="45"/>
      <c r="K636" s="45"/>
      <c r="L636" s="46"/>
      <c r="M636" s="45"/>
    </row>
    <row r="637">
      <c r="B637" s="45"/>
      <c r="D637" s="45"/>
      <c r="I637" s="45"/>
      <c r="K637" s="45"/>
      <c r="L637" s="46"/>
      <c r="M637" s="45"/>
    </row>
    <row r="638">
      <c r="B638" s="45"/>
      <c r="D638" s="45"/>
      <c r="I638" s="45"/>
      <c r="K638" s="45"/>
      <c r="L638" s="46"/>
      <c r="M638" s="45"/>
    </row>
    <row r="639">
      <c r="B639" s="45"/>
      <c r="D639" s="45"/>
      <c r="I639" s="45"/>
      <c r="K639" s="45"/>
      <c r="L639" s="46"/>
      <c r="M639" s="45"/>
    </row>
    <row r="640">
      <c r="B640" s="45"/>
      <c r="D640" s="45"/>
      <c r="I640" s="45"/>
      <c r="K640" s="45"/>
      <c r="L640" s="46"/>
      <c r="M640" s="45"/>
    </row>
    <row r="641">
      <c r="B641" s="45"/>
      <c r="D641" s="45"/>
      <c r="I641" s="45"/>
      <c r="K641" s="45"/>
      <c r="L641" s="46"/>
      <c r="M641" s="45"/>
    </row>
    <row r="642">
      <c r="B642" s="45"/>
      <c r="D642" s="45"/>
      <c r="I642" s="45"/>
      <c r="K642" s="45"/>
      <c r="L642" s="46"/>
      <c r="M642" s="45"/>
    </row>
    <row r="643">
      <c r="B643" s="45"/>
      <c r="D643" s="45"/>
      <c r="I643" s="45"/>
      <c r="K643" s="45"/>
      <c r="L643" s="46"/>
      <c r="M643" s="45"/>
    </row>
    <row r="644">
      <c r="B644" s="45"/>
      <c r="D644" s="45"/>
      <c r="I644" s="45"/>
      <c r="K644" s="45"/>
      <c r="L644" s="46"/>
      <c r="M644" s="45"/>
    </row>
    <row r="645">
      <c r="B645" s="45"/>
      <c r="D645" s="45"/>
      <c r="I645" s="45"/>
      <c r="K645" s="45"/>
      <c r="L645" s="46"/>
      <c r="M645" s="45"/>
    </row>
    <row r="646">
      <c r="B646" s="45"/>
      <c r="D646" s="45"/>
      <c r="I646" s="45"/>
      <c r="K646" s="45"/>
      <c r="L646" s="46"/>
      <c r="M646" s="45"/>
    </row>
    <row r="647">
      <c r="B647" s="45"/>
      <c r="D647" s="45"/>
      <c r="I647" s="45"/>
      <c r="K647" s="45"/>
      <c r="L647" s="46"/>
      <c r="M647" s="45"/>
    </row>
    <row r="648">
      <c r="B648" s="45"/>
      <c r="D648" s="45"/>
      <c r="I648" s="45"/>
      <c r="K648" s="45"/>
      <c r="L648" s="46"/>
      <c r="M648" s="45"/>
    </row>
    <row r="649">
      <c r="B649" s="45"/>
      <c r="D649" s="45"/>
      <c r="I649" s="45"/>
      <c r="K649" s="45"/>
      <c r="L649" s="46"/>
      <c r="M649" s="45"/>
    </row>
    <row r="650">
      <c r="B650" s="45"/>
      <c r="D650" s="45"/>
      <c r="I650" s="45"/>
      <c r="K650" s="45"/>
      <c r="L650" s="46"/>
      <c r="M650" s="45"/>
    </row>
    <row r="651">
      <c r="B651" s="45"/>
      <c r="D651" s="45"/>
      <c r="I651" s="45"/>
      <c r="K651" s="45"/>
      <c r="L651" s="46"/>
      <c r="M651" s="45"/>
    </row>
    <row r="652">
      <c r="B652" s="45"/>
      <c r="D652" s="45"/>
      <c r="I652" s="45"/>
      <c r="K652" s="45"/>
      <c r="L652" s="46"/>
      <c r="M652" s="45"/>
    </row>
    <row r="653">
      <c r="B653" s="45"/>
      <c r="D653" s="45"/>
      <c r="I653" s="45"/>
      <c r="K653" s="45"/>
      <c r="L653" s="46"/>
      <c r="M653" s="45"/>
    </row>
    <row r="654">
      <c r="B654" s="45"/>
      <c r="D654" s="45"/>
      <c r="I654" s="45"/>
      <c r="K654" s="45"/>
      <c r="L654" s="46"/>
      <c r="M654" s="45"/>
    </row>
    <row r="655">
      <c r="B655" s="45"/>
      <c r="D655" s="45"/>
      <c r="I655" s="45"/>
      <c r="K655" s="45"/>
      <c r="L655" s="46"/>
      <c r="M655" s="45"/>
    </row>
    <row r="656">
      <c r="B656" s="45"/>
      <c r="D656" s="45"/>
      <c r="I656" s="45"/>
      <c r="K656" s="45"/>
      <c r="L656" s="46"/>
      <c r="M656" s="45"/>
    </row>
    <row r="657">
      <c r="B657" s="45"/>
      <c r="D657" s="45"/>
      <c r="I657" s="45"/>
      <c r="K657" s="45"/>
      <c r="L657" s="46"/>
      <c r="M657" s="45"/>
    </row>
    <row r="658">
      <c r="B658" s="45"/>
      <c r="D658" s="45"/>
      <c r="I658" s="45"/>
      <c r="K658" s="45"/>
      <c r="L658" s="46"/>
      <c r="M658" s="45"/>
    </row>
    <row r="659">
      <c r="B659" s="45"/>
      <c r="D659" s="45"/>
      <c r="I659" s="45"/>
      <c r="K659" s="45"/>
      <c r="L659" s="46"/>
      <c r="M659" s="45"/>
    </row>
    <row r="660">
      <c r="B660" s="45"/>
      <c r="D660" s="45"/>
      <c r="I660" s="45"/>
      <c r="K660" s="45"/>
      <c r="L660" s="46"/>
      <c r="M660" s="45"/>
    </row>
    <row r="661">
      <c r="B661" s="45"/>
      <c r="D661" s="45"/>
      <c r="I661" s="45"/>
      <c r="K661" s="45"/>
      <c r="L661" s="46"/>
      <c r="M661" s="45"/>
    </row>
    <row r="662">
      <c r="B662" s="45"/>
      <c r="D662" s="45"/>
      <c r="I662" s="45"/>
      <c r="K662" s="45"/>
      <c r="L662" s="46"/>
      <c r="M662" s="45"/>
    </row>
    <row r="663">
      <c r="B663" s="45"/>
      <c r="D663" s="45"/>
      <c r="I663" s="45"/>
      <c r="K663" s="45"/>
      <c r="L663" s="46"/>
      <c r="M663" s="45"/>
    </row>
    <row r="664">
      <c r="B664" s="45"/>
      <c r="D664" s="45"/>
      <c r="I664" s="45"/>
      <c r="K664" s="45"/>
      <c r="L664" s="46"/>
      <c r="M664" s="45"/>
    </row>
    <row r="665">
      <c r="B665" s="45"/>
      <c r="D665" s="45"/>
      <c r="I665" s="45"/>
      <c r="K665" s="45"/>
      <c r="L665" s="46"/>
      <c r="M665" s="45"/>
    </row>
    <row r="666">
      <c r="B666" s="45"/>
      <c r="D666" s="45"/>
      <c r="I666" s="45"/>
      <c r="K666" s="45"/>
      <c r="L666" s="46"/>
      <c r="M666" s="45"/>
    </row>
    <row r="667">
      <c r="B667" s="45"/>
      <c r="D667" s="45"/>
      <c r="I667" s="45"/>
      <c r="K667" s="45"/>
      <c r="L667" s="46"/>
      <c r="M667" s="45"/>
    </row>
    <row r="668">
      <c r="B668" s="45"/>
      <c r="D668" s="45"/>
      <c r="I668" s="45"/>
      <c r="K668" s="45"/>
      <c r="L668" s="46"/>
      <c r="M668" s="45"/>
    </row>
    <row r="669">
      <c r="B669" s="45"/>
      <c r="D669" s="45"/>
      <c r="I669" s="45"/>
      <c r="K669" s="45"/>
      <c r="L669" s="46"/>
      <c r="M669" s="45"/>
    </row>
    <row r="670">
      <c r="B670" s="45"/>
      <c r="D670" s="45"/>
      <c r="I670" s="45"/>
      <c r="K670" s="45"/>
      <c r="L670" s="46"/>
      <c r="M670" s="45"/>
    </row>
    <row r="671">
      <c r="B671" s="45"/>
      <c r="D671" s="45"/>
      <c r="I671" s="45"/>
      <c r="K671" s="45"/>
      <c r="L671" s="46"/>
      <c r="M671" s="45"/>
    </row>
    <row r="672">
      <c r="B672" s="45"/>
      <c r="D672" s="45"/>
      <c r="I672" s="45"/>
      <c r="K672" s="45"/>
      <c r="L672" s="46"/>
      <c r="M672" s="45"/>
    </row>
    <row r="673">
      <c r="B673" s="45"/>
      <c r="D673" s="45"/>
      <c r="I673" s="45"/>
      <c r="K673" s="45"/>
      <c r="L673" s="46"/>
      <c r="M673" s="45"/>
    </row>
    <row r="674">
      <c r="B674" s="45"/>
      <c r="D674" s="45"/>
      <c r="I674" s="45"/>
      <c r="K674" s="45"/>
      <c r="L674" s="46"/>
      <c r="M674" s="45"/>
    </row>
    <row r="675">
      <c r="B675" s="45"/>
      <c r="D675" s="45"/>
      <c r="I675" s="45"/>
      <c r="K675" s="45"/>
      <c r="L675" s="46"/>
      <c r="M675" s="45"/>
    </row>
    <row r="676">
      <c r="B676" s="45"/>
      <c r="D676" s="45"/>
      <c r="I676" s="45"/>
      <c r="K676" s="45"/>
      <c r="L676" s="46"/>
      <c r="M676" s="45"/>
    </row>
    <row r="677">
      <c r="B677" s="45"/>
      <c r="D677" s="45"/>
      <c r="I677" s="45"/>
      <c r="K677" s="45"/>
      <c r="L677" s="46"/>
      <c r="M677" s="45"/>
    </row>
    <row r="678">
      <c r="B678" s="45"/>
      <c r="D678" s="45"/>
      <c r="I678" s="45"/>
      <c r="K678" s="45"/>
      <c r="L678" s="46"/>
      <c r="M678" s="45"/>
    </row>
    <row r="679">
      <c r="B679" s="45"/>
      <c r="D679" s="45"/>
      <c r="I679" s="45"/>
      <c r="K679" s="45"/>
      <c r="L679" s="46"/>
      <c r="M679" s="45"/>
    </row>
    <row r="680">
      <c r="B680" s="45"/>
      <c r="D680" s="45"/>
      <c r="I680" s="45"/>
      <c r="K680" s="45"/>
      <c r="L680" s="46"/>
      <c r="M680" s="45"/>
    </row>
    <row r="681">
      <c r="B681" s="45"/>
      <c r="D681" s="45"/>
      <c r="I681" s="45"/>
      <c r="K681" s="45"/>
      <c r="L681" s="46"/>
      <c r="M681" s="45"/>
    </row>
    <row r="682">
      <c r="B682" s="45"/>
      <c r="D682" s="45"/>
      <c r="I682" s="45"/>
      <c r="K682" s="45"/>
      <c r="L682" s="46"/>
      <c r="M682" s="45"/>
    </row>
    <row r="683">
      <c r="B683" s="45"/>
      <c r="D683" s="45"/>
      <c r="I683" s="45"/>
      <c r="K683" s="45"/>
      <c r="L683" s="46"/>
      <c r="M683" s="45"/>
    </row>
    <row r="684">
      <c r="B684" s="45"/>
      <c r="D684" s="45"/>
      <c r="I684" s="45"/>
      <c r="K684" s="45"/>
      <c r="L684" s="46"/>
      <c r="M684" s="45"/>
    </row>
    <row r="685">
      <c r="B685" s="45"/>
      <c r="D685" s="45"/>
      <c r="I685" s="45"/>
      <c r="K685" s="45"/>
      <c r="L685" s="46"/>
      <c r="M685" s="45"/>
    </row>
    <row r="686">
      <c r="B686" s="45"/>
      <c r="D686" s="45"/>
      <c r="I686" s="45"/>
      <c r="K686" s="45"/>
      <c r="L686" s="46"/>
      <c r="M686" s="45"/>
    </row>
    <row r="687">
      <c r="B687" s="45"/>
      <c r="D687" s="45"/>
      <c r="I687" s="45"/>
      <c r="K687" s="45"/>
      <c r="L687" s="46"/>
      <c r="M687" s="45"/>
    </row>
    <row r="688">
      <c r="B688" s="45"/>
      <c r="D688" s="45"/>
      <c r="I688" s="45"/>
      <c r="K688" s="45"/>
      <c r="L688" s="46"/>
      <c r="M688" s="45"/>
    </row>
    <row r="689">
      <c r="B689" s="45"/>
      <c r="D689" s="45"/>
      <c r="I689" s="45"/>
      <c r="K689" s="45"/>
      <c r="L689" s="46"/>
      <c r="M689" s="45"/>
    </row>
    <row r="690">
      <c r="B690" s="45"/>
      <c r="D690" s="45"/>
      <c r="I690" s="45"/>
      <c r="K690" s="45"/>
      <c r="L690" s="46"/>
      <c r="M690" s="45"/>
    </row>
    <row r="691">
      <c r="B691" s="45"/>
      <c r="D691" s="45"/>
      <c r="I691" s="45"/>
      <c r="K691" s="45"/>
      <c r="L691" s="46"/>
      <c r="M691" s="45"/>
    </row>
    <row r="692">
      <c r="B692" s="45"/>
      <c r="D692" s="45"/>
      <c r="I692" s="45"/>
      <c r="K692" s="45"/>
      <c r="L692" s="46"/>
      <c r="M692" s="45"/>
    </row>
    <row r="693">
      <c r="B693" s="45"/>
      <c r="D693" s="45"/>
      <c r="I693" s="45"/>
      <c r="K693" s="45"/>
      <c r="L693" s="46"/>
      <c r="M693" s="45"/>
    </row>
    <row r="694">
      <c r="B694" s="45"/>
      <c r="D694" s="45"/>
      <c r="I694" s="45"/>
      <c r="K694" s="45"/>
      <c r="L694" s="46"/>
      <c r="M694" s="45"/>
    </row>
    <row r="695">
      <c r="B695" s="45"/>
      <c r="D695" s="45"/>
      <c r="I695" s="45"/>
      <c r="K695" s="45"/>
      <c r="L695" s="46"/>
      <c r="M695" s="45"/>
    </row>
    <row r="696">
      <c r="B696" s="45"/>
      <c r="D696" s="45"/>
      <c r="I696" s="45"/>
      <c r="K696" s="45"/>
      <c r="L696" s="46"/>
      <c r="M696" s="45"/>
    </row>
    <row r="697">
      <c r="B697" s="45"/>
      <c r="D697" s="45"/>
      <c r="I697" s="45"/>
      <c r="K697" s="45"/>
      <c r="L697" s="46"/>
      <c r="M697" s="45"/>
    </row>
    <row r="698">
      <c r="B698" s="45"/>
      <c r="D698" s="45"/>
      <c r="I698" s="45"/>
      <c r="K698" s="45"/>
      <c r="L698" s="46"/>
      <c r="M698" s="45"/>
    </row>
    <row r="699">
      <c r="B699" s="45"/>
      <c r="D699" s="45"/>
      <c r="I699" s="45"/>
      <c r="K699" s="45"/>
      <c r="L699" s="46"/>
      <c r="M699" s="45"/>
    </row>
    <row r="700">
      <c r="B700" s="45"/>
      <c r="D700" s="45"/>
      <c r="I700" s="45"/>
      <c r="K700" s="45"/>
      <c r="L700" s="46"/>
      <c r="M700" s="45"/>
    </row>
    <row r="701">
      <c r="B701" s="45"/>
      <c r="D701" s="45"/>
      <c r="I701" s="45"/>
      <c r="K701" s="45"/>
      <c r="L701" s="46"/>
      <c r="M701" s="45"/>
    </row>
    <row r="702">
      <c r="B702" s="45"/>
      <c r="D702" s="45"/>
      <c r="I702" s="45"/>
      <c r="K702" s="45"/>
      <c r="L702" s="46"/>
      <c r="M702" s="45"/>
    </row>
    <row r="703">
      <c r="B703" s="45"/>
      <c r="D703" s="45"/>
      <c r="I703" s="45"/>
      <c r="K703" s="45"/>
      <c r="L703" s="46"/>
      <c r="M703" s="45"/>
    </row>
    <row r="704">
      <c r="B704" s="45"/>
      <c r="D704" s="45"/>
      <c r="I704" s="45"/>
      <c r="K704" s="45"/>
      <c r="L704" s="46"/>
      <c r="M704" s="45"/>
    </row>
    <row r="705">
      <c r="B705" s="45"/>
      <c r="D705" s="45"/>
      <c r="I705" s="45"/>
      <c r="K705" s="45"/>
      <c r="L705" s="46"/>
      <c r="M705" s="45"/>
    </row>
    <row r="706">
      <c r="B706" s="45"/>
      <c r="D706" s="45"/>
      <c r="I706" s="45"/>
      <c r="K706" s="45"/>
      <c r="L706" s="46"/>
      <c r="M706" s="45"/>
    </row>
    <row r="707">
      <c r="B707" s="45"/>
      <c r="D707" s="45"/>
      <c r="I707" s="45"/>
      <c r="K707" s="45"/>
      <c r="L707" s="46"/>
      <c r="M707" s="45"/>
    </row>
    <row r="708">
      <c r="B708" s="45"/>
      <c r="D708" s="45"/>
      <c r="I708" s="45"/>
      <c r="K708" s="45"/>
      <c r="L708" s="46"/>
      <c r="M708" s="45"/>
    </row>
    <row r="709">
      <c r="B709" s="45"/>
      <c r="D709" s="45"/>
      <c r="I709" s="45"/>
      <c r="K709" s="45"/>
      <c r="L709" s="46"/>
      <c r="M709" s="45"/>
    </row>
    <row r="710">
      <c r="B710" s="45"/>
      <c r="D710" s="45"/>
      <c r="I710" s="45"/>
      <c r="K710" s="45"/>
      <c r="L710" s="46"/>
      <c r="M710" s="45"/>
    </row>
    <row r="711">
      <c r="B711" s="45"/>
      <c r="D711" s="45"/>
      <c r="I711" s="45"/>
      <c r="K711" s="45"/>
      <c r="L711" s="46"/>
      <c r="M711" s="45"/>
    </row>
    <row r="712">
      <c r="B712" s="45"/>
      <c r="D712" s="45"/>
      <c r="I712" s="45"/>
      <c r="K712" s="45"/>
      <c r="L712" s="46"/>
      <c r="M712" s="45"/>
    </row>
    <row r="713">
      <c r="B713" s="45"/>
      <c r="D713" s="45"/>
      <c r="I713" s="45"/>
      <c r="K713" s="45"/>
      <c r="L713" s="46"/>
      <c r="M713" s="45"/>
    </row>
    <row r="714">
      <c r="B714" s="45"/>
      <c r="D714" s="45"/>
      <c r="I714" s="45"/>
      <c r="K714" s="45"/>
      <c r="L714" s="46"/>
      <c r="M714" s="45"/>
    </row>
    <row r="715">
      <c r="B715" s="45"/>
      <c r="D715" s="45"/>
      <c r="I715" s="45"/>
      <c r="K715" s="45"/>
      <c r="L715" s="46"/>
      <c r="M715" s="45"/>
    </row>
    <row r="716">
      <c r="B716" s="45"/>
      <c r="D716" s="45"/>
      <c r="I716" s="45"/>
      <c r="K716" s="45"/>
      <c r="L716" s="46"/>
      <c r="M716" s="45"/>
    </row>
    <row r="717">
      <c r="B717" s="45"/>
      <c r="D717" s="45"/>
      <c r="I717" s="45"/>
      <c r="K717" s="45"/>
      <c r="L717" s="46"/>
      <c r="M717" s="45"/>
    </row>
    <row r="718">
      <c r="B718" s="45"/>
      <c r="D718" s="45"/>
      <c r="I718" s="45"/>
      <c r="K718" s="45"/>
      <c r="L718" s="46"/>
      <c r="M718" s="45"/>
    </row>
    <row r="719">
      <c r="B719" s="45"/>
      <c r="D719" s="45"/>
      <c r="I719" s="45"/>
      <c r="K719" s="45"/>
      <c r="L719" s="46"/>
      <c r="M719" s="45"/>
    </row>
    <row r="720">
      <c r="B720" s="45"/>
      <c r="D720" s="45"/>
      <c r="I720" s="45"/>
      <c r="K720" s="45"/>
      <c r="L720" s="46"/>
      <c r="M720" s="45"/>
    </row>
    <row r="721">
      <c r="B721" s="45"/>
      <c r="D721" s="45"/>
      <c r="I721" s="45"/>
      <c r="K721" s="45"/>
      <c r="L721" s="46"/>
      <c r="M721" s="45"/>
    </row>
    <row r="722">
      <c r="B722" s="45"/>
      <c r="D722" s="45"/>
      <c r="I722" s="45"/>
      <c r="K722" s="45"/>
      <c r="L722" s="46"/>
      <c r="M722" s="45"/>
    </row>
    <row r="723">
      <c r="B723" s="45"/>
      <c r="D723" s="45"/>
      <c r="I723" s="45"/>
      <c r="K723" s="45"/>
      <c r="L723" s="46"/>
      <c r="M723" s="45"/>
    </row>
    <row r="724">
      <c r="B724" s="45"/>
      <c r="D724" s="45"/>
      <c r="I724" s="45"/>
      <c r="K724" s="45"/>
      <c r="L724" s="46"/>
      <c r="M724" s="45"/>
    </row>
    <row r="725">
      <c r="B725" s="45"/>
      <c r="D725" s="45"/>
      <c r="I725" s="45"/>
      <c r="K725" s="45"/>
      <c r="L725" s="46"/>
      <c r="M725" s="45"/>
    </row>
    <row r="726">
      <c r="B726" s="45"/>
      <c r="D726" s="45"/>
      <c r="I726" s="45"/>
      <c r="K726" s="45"/>
      <c r="L726" s="46"/>
      <c r="M726" s="45"/>
    </row>
    <row r="727">
      <c r="B727" s="45"/>
      <c r="D727" s="45"/>
      <c r="I727" s="45"/>
      <c r="K727" s="45"/>
      <c r="L727" s="46"/>
      <c r="M727" s="45"/>
    </row>
    <row r="728">
      <c r="B728" s="45"/>
      <c r="D728" s="45"/>
      <c r="I728" s="45"/>
      <c r="K728" s="45"/>
      <c r="L728" s="46"/>
      <c r="M728" s="45"/>
    </row>
    <row r="729">
      <c r="B729" s="45"/>
      <c r="D729" s="45"/>
      <c r="I729" s="45"/>
      <c r="K729" s="45"/>
      <c r="L729" s="46"/>
      <c r="M729" s="45"/>
    </row>
    <row r="730">
      <c r="B730" s="45"/>
      <c r="D730" s="45"/>
      <c r="I730" s="45"/>
      <c r="K730" s="45"/>
      <c r="L730" s="46"/>
      <c r="M730" s="45"/>
    </row>
    <row r="731">
      <c r="B731" s="45"/>
      <c r="D731" s="45"/>
      <c r="I731" s="45"/>
      <c r="K731" s="45"/>
      <c r="L731" s="46"/>
      <c r="M731" s="45"/>
    </row>
    <row r="732">
      <c r="B732" s="45"/>
      <c r="D732" s="45"/>
      <c r="I732" s="45"/>
      <c r="K732" s="45"/>
      <c r="L732" s="46"/>
      <c r="M732" s="45"/>
    </row>
    <row r="733">
      <c r="B733" s="45"/>
      <c r="D733" s="45"/>
      <c r="I733" s="45"/>
      <c r="K733" s="45"/>
      <c r="L733" s="46"/>
      <c r="M733" s="45"/>
    </row>
    <row r="734">
      <c r="B734" s="45"/>
      <c r="D734" s="45"/>
      <c r="I734" s="45"/>
      <c r="K734" s="45"/>
      <c r="L734" s="46"/>
      <c r="M734" s="45"/>
    </row>
    <row r="735">
      <c r="B735" s="45"/>
      <c r="D735" s="45"/>
      <c r="I735" s="45"/>
      <c r="K735" s="45"/>
      <c r="L735" s="46"/>
      <c r="M735" s="45"/>
    </row>
    <row r="736">
      <c r="B736" s="45"/>
      <c r="D736" s="45"/>
      <c r="I736" s="45"/>
      <c r="K736" s="45"/>
      <c r="L736" s="46"/>
      <c r="M736" s="45"/>
    </row>
    <row r="737">
      <c r="B737" s="45"/>
      <c r="D737" s="45"/>
      <c r="I737" s="45"/>
      <c r="K737" s="45"/>
      <c r="L737" s="46"/>
      <c r="M737" s="45"/>
    </row>
    <row r="738">
      <c r="B738" s="45"/>
      <c r="D738" s="45"/>
      <c r="I738" s="45"/>
      <c r="K738" s="45"/>
      <c r="L738" s="46"/>
      <c r="M738" s="45"/>
    </row>
    <row r="739">
      <c r="B739" s="45"/>
      <c r="D739" s="45"/>
      <c r="I739" s="45"/>
      <c r="K739" s="45"/>
      <c r="L739" s="46"/>
      <c r="M739" s="45"/>
    </row>
    <row r="740">
      <c r="B740" s="45"/>
      <c r="D740" s="45"/>
      <c r="I740" s="45"/>
      <c r="K740" s="45"/>
      <c r="L740" s="46"/>
      <c r="M740" s="45"/>
    </row>
    <row r="741">
      <c r="B741" s="45"/>
      <c r="D741" s="45"/>
      <c r="I741" s="45"/>
      <c r="K741" s="45"/>
      <c r="L741" s="46"/>
      <c r="M741" s="45"/>
    </row>
    <row r="742">
      <c r="B742" s="45"/>
      <c r="D742" s="45"/>
      <c r="I742" s="45"/>
      <c r="K742" s="45"/>
      <c r="L742" s="46"/>
      <c r="M742" s="45"/>
    </row>
    <row r="743">
      <c r="B743" s="45"/>
      <c r="D743" s="45"/>
      <c r="I743" s="45"/>
      <c r="K743" s="45"/>
      <c r="L743" s="46"/>
      <c r="M743" s="45"/>
    </row>
    <row r="744">
      <c r="B744" s="45"/>
      <c r="D744" s="45"/>
      <c r="I744" s="45"/>
      <c r="K744" s="45"/>
      <c r="L744" s="46"/>
      <c r="M744" s="45"/>
    </row>
    <row r="745">
      <c r="B745" s="45"/>
      <c r="D745" s="45"/>
      <c r="I745" s="45"/>
      <c r="K745" s="45"/>
      <c r="L745" s="46"/>
      <c r="M745" s="45"/>
    </row>
    <row r="746">
      <c r="B746" s="45"/>
      <c r="D746" s="45"/>
      <c r="I746" s="45"/>
      <c r="K746" s="45"/>
      <c r="L746" s="46"/>
      <c r="M746" s="45"/>
    </row>
    <row r="747">
      <c r="B747" s="45"/>
      <c r="D747" s="45"/>
      <c r="I747" s="45"/>
      <c r="K747" s="45"/>
      <c r="L747" s="46"/>
      <c r="M747" s="45"/>
    </row>
    <row r="748">
      <c r="B748" s="45"/>
      <c r="D748" s="45"/>
      <c r="I748" s="45"/>
      <c r="K748" s="45"/>
      <c r="L748" s="46"/>
      <c r="M748" s="45"/>
    </row>
    <row r="749">
      <c r="B749" s="45"/>
      <c r="D749" s="45"/>
      <c r="I749" s="45"/>
      <c r="K749" s="45"/>
      <c r="L749" s="46"/>
      <c r="M749" s="45"/>
    </row>
    <row r="750">
      <c r="B750" s="45"/>
      <c r="D750" s="45"/>
      <c r="I750" s="45"/>
      <c r="K750" s="45"/>
      <c r="L750" s="46"/>
      <c r="M750" s="45"/>
    </row>
    <row r="751">
      <c r="B751" s="45"/>
      <c r="D751" s="45"/>
      <c r="I751" s="45"/>
      <c r="K751" s="45"/>
      <c r="L751" s="46"/>
      <c r="M751" s="45"/>
    </row>
    <row r="752">
      <c r="B752" s="45"/>
      <c r="D752" s="45"/>
      <c r="I752" s="45"/>
      <c r="K752" s="45"/>
      <c r="L752" s="46"/>
      <c r="M752" s="45"/>
    </row>
    <row r="753">
      <c r="B753" s="45"/>
      <c r="D753" s="45"/>
      <c r="I753" s="45"/>
      <c r="K753" s="45"/>
      <c r="L753" s="46"/>
      <c r="M753" s="45"/>
    </row>
    <row r="754">
      <c r="B754" s="45"/>
      <c r="D754" s="45"/>
      <c r="I754" s="45"/>
      <c r="K754" s="45"/>
      <c r="L754" s="46"/>
      <c r="M754" s="45"/>
    </row>
    <row r="755">
      <c r="B755" s="45"/>
      <c r="D755" s="45"/>
      <c r="I755" s="45"/>
      <c r="K755" s="45"/>
      <c r="L755" s="46"/>
      <c r="M755" s="45"/>
    </row>
    <row r="756">
      <c r="B756" s="45"/>
      <c r="D756" s="45"/>
      <c r="I756" s="45"/>
      <c r="K756" s="45"/>
      <c r="L756" s="46"/>
      <c r="M756" s="45"/>
    </row>
    <row r="757">
      <c r="B757" s="45"/>
      <c r="D757" s="45"/>
      <c r="I757" s="45"/>
      <c r="K757" s="45"/>
      <c r="L757" s="46"/>
      <c r="M757" s="45"/>
    </row>
    <row r="758">
      <c r="B758" s="45"/>
      <c r="D758" s="45"/>
      <c r="I758" s="45"/>
      <c r="K758" s="45"/>
      <c r="L758" s="46"/>
      <c r="M758" s="45"/>
    </row>
    <row r="759">
      <c r="B759" s="45"/>
      <c r="D759" s="45"/>
      <c r="I759" s="45"/>
      <c r="K759" s="45"/>
      <c r="L759" s="46"/>
      <c r="M759" s="45"/>
    </row>
    <row r="760">
      <c r="B760" s="45"/>
      <c r="D760" s="45"/>
      <c r="I760" s="45"/>
      <c r="K760" s="45"/>
      <c r="L760" s="46"/>
      <c r="M760" s="45"/>
    </row>
    <row r="761">
      <c r="B761" s="45"/>
      <c r="D761" s="45"/>
      <c r="I761" s="45"/>
      <c r="K761" s="45"/>
      <c r="L761" s="46"/>
      <c r="M761" s="45"/>
    </row>
    <row r="762">
      <c r="B762" s="45"/>
      <c r="D762" s="45"/>
      <c r="I762" s="45"/>
      <c r="K762" s="45"/>
      <c r="L762" s="46"/>
      <c r="M762" s="45"/>
    </row>
    <row r="763">
      <c r="B763" s="45"/>
      <c r="D763" s="45"/>
      <c r="I763" s="45"/>
      <c r="K763" s="45"/>
      <c r="L763" s="46"/>
      <c r="M763" s="45"/>
    </row>
    <row r="764">
      <c r="B764" s="45"/>
      <c r="D764" s="45"/>
      <c r="I764" s="45"/>
      <c r="K764" s="45"/>
      <c r="L764" s="46"/>
      <c r="M764" s="45"/>
    </row>
    <row r="765">
      <c r="B765" s="45"/>
      <c r="D765" s="45"/>
      <c r="I765" s="45"/>
      <c r="K765" s="45"/>
      <c r="L765" s="46"/>
      <c r="M765" s="45"/>
    </row>
    <row r="766">
      <c r="B766" s="45"/>
      <c r="D766" s="45"/>
      <c r="I766" s="45"/>
      <c r="K766" s="45"/>
      <c r="L766" s="46"/>
      <c r="M766" s="45"/>
    </row>
    <row r="767">
      <c r="B767" s="45"/>
      <c r="D767" s="45"/>
      <c r="I767" s="45"/>
      <c r="K767" s="45"/>
      <c r="L767" s="46"/>
      <c r="M767" s="45"/>
    </row>
    <row r="768">
      <c r="B768" s="45"/>
      <c r="D768" s="45"/>
      <c r="I768" s="45"/>
      <c r="K768" s="45"/>
      <c r="L768" s="46"/>
      <c r="M768" s="45"/>
    </row>
    <row r="769">
      <c r="B769" s="45"/>
      <c r="D769" s="45"/>
      <c r="I769" s="45"/>
      <c r="K769" s="45"/>
      <c r="L769" s="46"/>
      <c r="M769" s="45"/>
    </row>
    <row r="770">
      <c r="B770" s="45"/>
      <c r="D770" s="45"/>
      <c r="I770" s="45"/>
      <c r="K770" s="45"/>
      <c r="L770" s="46"/>
      <c r="M770" s="45"/>
    </row>
    <row r="771">
      <c r="B771" s="45"/>
      <c r="D771" s="45"/>
      <c r="I771" s="45"/>
      <c r="K771" s="45"/>
      <c r="L771" s="46"/>
      <c r="M771" s="45"/>
    </row>
    <row r="772">
      <c r="B772" s="45"/>
      <c r="D772" s="45"/>
      <c r="I772" s="45"/>
      <c r="K772" s="45"/>
      <c r="L772" s="46"/>
      <c r="M772" s="45"/>
    </row>
    <row r="773">
      <c r="B773" s="45"/>
      <c r="D773" s="45"/>
      <c r="I773" s="45"/>
      <c r="K773" s="45"/>
      <c r="L773" s="46"/>
      <c r="M773" s="45"/>
    </row>
    <row r="774">
      <c r="B774" s="45"/>
      <c r="D774" s="45"/>
      <c r="I774" s="45"/>
      <c r="K774" s="45"/>
      <c r="L774" s="46"/>
      <c r="M774" s="45"/>
    </row>
    <row r="775">
      <c r="B775" s="45"/>
      <c r="D775" s="45"/>
      <c r="I775" s="45"/>
      <c r="K775" s="45"/>
      <c r="L775" s="46"/>
      <c r="M775" s="45"/>
    </row>
    <row r="776">
      <c r="B776" s="45"/>
      <c r="D776" s="45"/>
      <c r="I776" s="45"/>
      <c r="K776" s="45"/>
      <c r="L776" s="46"/>
      <c r="M776" s="45"/>
    </row>
    <row r="777">
      <c r="B777" s="45"/>
      <c r="D777" s="45"/>
      <c r="I777" s="45"/>
      <c r="K777" s="45"/>
      <c r="L777" s="46"/>
      <c r="M777" s="45"/>
    </row>
    <row r="778">
      <c r="B778" s="45"/>
      <c r="D778" s="45"/>
      <c r="I778" s="45"/>
      <c r="K778" s="45"/>
      <c r="L778" s="46"/>
      <c r="M778" s="45"/>
    </row>
    <row r="779">
      <c r="B779" s="45"/>
      <c r="D779" s="45"/>
      <c r="I779" s="45"/>
      <c r="K779" s="45"/>
      <c r="L779" s="46"/>
      <c r="M779" s="45"/>
    </row>
    <row r="780">
      <c r="B780" s="45"/>
      <c r="D780" s="45"/>
      <c r="I780" s="45"/>
      <c r="K780" s="45"/>
      <c r="L780" s="46"/>
      <c r="M780" s="45"/>
    </row>
    <row r="781">
      <c r="B781" s="45"/>
      <c r="D781" s="45"/>
      <c r="I781" s="45"/>
      <c r="K781" s="45"/>
      <c r="L781" s="46"/>
      <c r="M781" s="45"/>
    </row>
    <row r="782">
      <c r="B782" s="45"/>
      <c r="D782" s="45"/>
      <c r="I782" s="45"/>
      <c r="K782" s="45"/>
      <c r="L782" s="46"/>
      <c r="M782" s="45"/>
    </row>
    <row r="783">
      <c r="B783" s="45"/>
      <c r="D783" s="45"/>
      <c r="I783" s="45"/>
      <c r="K783" s="45"/>
      <c r="L783" s="46"/>
      <c r="M783" s="45"/>
    </row>
    <row r="784">
      <c r="B784" s="45"/>
      <c r="D784" s="45"/>
      <c r="I784" s="45"/>
      <c r="K784" s="45"/>
      <c r="L784" s="46"/>
      <c r="M784" s="45"/>
    </row>
    <row r="785">
      <c r="B785" s="45"/>
      <c r="D785" s="45"/>
      <c r="I785" s="45"/>
      <c r="K785" s="45"/>
      <c r="L785" s="46"/>
      <c r="M785" s="45"/>
    </row>
    <row r="786">
      <c r="B786" s="45"/>
      <c r="D786" s="45"/>
      <c r="I786" s="45"/>
      <c r="K786" s="45"/>
      <c r="L786" s="46"/>
      <c r="M786" s="45"/>
    </row>
    <row r="787">
      <c r="B787" s="45"/>
      <c r="D787" s="45"/>
      <c r="I787" s="45"/>
      <c r="K787" s="45"/>
      <c r="L787" s="46"/>
      <c r="M787" s="45"/>
    </row>
    <row r="788">
      <c r="B788" s="45"/>
      <c r="D788" s="45"/>
      <c r="I788" s="45"/>
      <c r="K788" s="45"/>
      <c r="L788" s="46"/>
      <c r="M788" s="45"/>
    </row>
    <row r="789">
      <c r="B789" s="45"/>
      <c r="D789" s="45"/>
      <c r="I789" s="45"/>
      <c r="K789" s="45"/>
      <c r="L789" s="46"/>
      <c r="M789" s="45"/>
    </row>
    <row r="790">
      <c r="B790" s="45"/>
      <c r="D790" s="45"/>
      <c r="I790" s="45"/>
      <c r="K790" s="45"/>
      <c r="L790" s="46"/>
      <c r="M790" s="45"/>
    </row>
    <row r="791">
      <c r="B791" s="45"/>
      <c r="D791" s="45"/>
      <c r="I791" s="45"/>
      <c r="K791" s="45"/>
      <c r="L791" s="46"/>
      <c r="M791" s="45"/>
    </row>
    <row r="792">
      <c r="B792" s="45"/>
      <c r="D792" s="45"/>
      <c r="I792" s="45"/>
      <c r="K792" s="45"/>
      <c r="L792" s="46"/>
      <c r="M792" s="45"/>
    </row>
    <row r="793">
      <c r="B793" s="45"/>
      <c r="D793" s="45"/>
      <c r="I793" s="45"/>
      <c r="K793" s="45"/>
      <c r="L793" s="46"/>
      <c r="M793" s="45"/>
    </row>
    <row r="794">
      <c r="B794" s="45"/>
      <c r="D794" s="45"/>
      <c r="I794" s="45"/>
      <c r="K794" s="45"/>
      <c r="L794" s="46"/>
      <c r="M794" s="45"/>
    </row>
    <row r="795">
      <c r="B795" s="45"/>
      <c r="D795" s="45"/>
      <c r="I795" s="45"/>
      <c r="K795" s="45"/>
      <c r="L795" s="46"/>
      <c r="M795" s="45"/>
    </row>
    <row r="796">
      <c r="B796" s="45"/>
      <c r="D796" s="45"/>
      <c r="I796" s="45"/>
      <c r="K796" s="45"/>
      <c r="L796" s="46"/>
      <c r="M796" s="45"/>
    </row>
    <row r="797">
      <c r="B797" s="45"/>
      <c r="D797" s="45"/>
      <c r="I797" s="45"/>
      <c r="K797" s="45"/>
      <c r="L797" s="46"/>
      <c r="M797" s="45"/>
    </row>
    <row r="798">
      <c r="B798" s="45"/>
      <c r="D798" s="45"/>
      <c r="I798" s="45"/>
      <c r="K798" s="45"/>
      <c r="L798" s="46"/>
      <c r="M798" s="45"/>
    </row>
    <row r="799">
      <c r="B799" s="45"/>
      <c r="D799" s="45"/>
      <c r="I799" s="45"/>
      <c r="K799" s="45"/>
      <c r="L799" s="46"/>
      <c r="M799" s="45"/>
    </row>
    <row r="800">
      <c r="B800" s="45"/>
      <c r="D800" s="45"/>
      <c r="I800" s="45"/>
      <c r="K800" s="45"/>
      <c r="L800" s="46"/>
      <c r="M800" s="45"/>
    </row>
    <row r="801">
      <c r="B801" s="45"/>
      <c r="D801" s="45"/>
      <c r="I801" s="45"/>
      <c r="K801" s="45"/>
      <c r="L801" s="46"/>
      <c r="M801" s="45"/>
    </row>
    <row r="802">
      <c r="B802" s="45"/>
      <c r="D802" s="45"/>
      <c r="I802" s="45"/>
      <c r="K802" s="45"/>
      <c r="L802" s="46"/>
      <c r="M802" s="45"/>
    </row>
    <row r="803">
      <c r="B803" s="45"/>
      <c r="D803" s="45"/>
      <c r="I803" s="45"/>
      <c r="K803" s="45"/>
      <c r="L803" s="46"/>
      <c r="M803" s="45"/>
    </row>
    <row r="804">
      <c r="B804" s="45"/>
      <c r="D804" s="45"/>
      <c r="I804" s="45"/>
      <c r="K804" s="45"/>
      <c r="L804" s="46"/>
      <c r="M804" s="45"/>
    </row>
    <row r="805">
      <c r="B805" s="45"/>
      <c r="D805" s="45"/>
      <c r="I805" s="45"/>
      <c r="K805" s="45"/>
      <c r="L805" s="46"/>
      <c r="M805" s="45"/>
    </row>
    <row r="806">
      <c r="B806" s="45"/>
      <c r="D806" s="45"/>
      <c r="I806" s="45"/>
      <c r="K806" s="45"/>
      <c r="L806" s="46"/>
      <c r="M806" s="45"/>
    </row>
    <row r="807">
      <c r="B807" s="45"/>
      <c r="D807" s="45"/>
      <c r="I807" s="45"/>
      <c r="K807" s="45"/>
      <c r="L807" s="46"/>
      <c r="M807" s="45"/>
    </row>
    <row r="808">
      <c r="B808" s="45"/>
      <c r="D808" s="45"/>
      <c r="I808" s="45"/>
      <c r="K808" s="45"/>
      <c r="L808" s="46"/>
      <c r="M808" s="45"/>
    </row>
    <row r="809">
      <c r="B809" s="45"/>
      <c r="D809" s="45"/>
      <c r="I809" s="45"/>
      <c r="K809" s="45"/>
      <c r="L809" s="46"/>
      <c r="M809" s="45"/>
    </row>
    <row r="810">
      <c r="B810" s="45"/>
      <c r="D810" s="45"/>
      <c r="I810" s="45"/>
      <c r="K810" s="45"/>
      <c r="L810" s="46"/>
      <c r="M810" s="45"/>
    </row>
    <row r="811">
      <c r="B811" s="45"/>
      <c r="D811" s="45"/>
      <c r="I811" s="45"/>
      <c r="K811" s="45"/>
      <c r="L811" s="46"/>
      <c r="M811" s="45"/>
    </row>
    <row r="812">
      <c r="B812" s="45"/>
      <c r="D812" s="45"/>
      <c r="I812" s="45"/>
      <c r="K812" s="45"/>
      <c r="L812" s="46"/>
      <c r="M812" s="45"/>
    </row>
    <row r="813">
      <c r="B813" s="45"/>
      <c r="D813" s="45"/>
      <c r="I813" s="45"/>
      <c r="K813" s="45"/>
      <c r="L813" s="46"/>
      <c r="M813" s="45"/>
    </row>
    <row r="814">
      <c r="B814" s="45"/>
      <c r="D814" s="45"/>
      <c r="I814" s="45"/>
      <c r="K814" s="45"/>
      <c r="L814" s="46"/>
      <c r="M814" s="45"/>
    </row>
    <row r="815">
      <c r="B815" s="45"/>
      <c r="D815" s="45"/>
      <c r="I815" s="45"/>
      <c r="K815" s="45"/>
      <c r="L815" s="46"/>
      <c r="M815" s="45"/>
    </row>
    <row r="816">
      <c r="B816" s="45"/>
      <c r="D816" s="45"/>
      <c r="I816" s="45"/>
      <c r="K816" s="45"/>
      <c r="L816" s="46"/>
      <c r="M816" s="45"/>
    </row>
    <row r="817">
      <c r="B817" s="45"/>
      <c r="D817" s="45"/>
      <c r="I817" s="45"/>
      <c r="K817" s="45"/>
      <c r="L817" s="46"/>
      <c r="M817" s="45"/>
    </row>
    <row r="818">
      <c r="B818" s="45"/>
      <c r="D818" s="45"/>
      <c r="I818" s="45"/>
      <c r="K818" s="45"/>
      <c r="L818" s="46"/>
      <c r="M818" s="45"/>
    </row>
    <row r="819">
      <c r="B819" s="45"/>
      <c r="D819" s="45"/>
      <c r="I819" s="45"/>
      <c r="K819" s="45"/>
      <c r="L819" s="46"/>
      <c r="M819" s="45"/>
    </row>
    <row r="820">
      <c r="B820" s="45"/>
      <c r="D820" s="45"/>
      <c r="I820" s="45"/>
      <c r="K820" s="45"/>
      <c r="L820" s="46"/>
      <c r="M820" s="45"/>
    </row>
    <row r="821">
      <c r="B821" s="45"/>
      <c r="D821" s="45"/>
      <c r="I821" s="45"/>
      <c r="K821" s="45"/>
      <c r="L821" s="46"/>
      <c r="M821" s="45"/>
    </row>
    <row r="822">
      <c r="B822" s="45"/>
      <c r="D822" s="45"/>
      <c r="I822" s="45"/>
      <c r="K822" s="45"/>
      <c r="L822" s="46"/>
      <c r="M822" s="45"/>
    </row>
    <row r="823">
      <c r="B823" s="45"/>
      <c r="D823" s="45"/>
      <c r="I823" s="45"/>
      <c r="K823" s="45"/>
      <c r="L823" s="46"/>
      <c r="M823" s="45"/>
    </row>
    <row r="824">
      <c r="B824" s="45"/>
      <c r="D824" s="45"/>
      <c r="I824" s="45"/>
      <c r="K824" s="45"/>
      <c r="L824" s="46"/>
      <c r="M824" s="45"/>
    </row>
    <row r="825">
      <c r="B825" s="45"/>
      <c r="D825" s="45"/>
      <c r="I825" s="45"/>
      <c r="K825" s="45"/>
      <c r="L825" s="46"/>
      <c r="M825" s="45"/>
    </row>
    <row r="826">
      <c r="B826" s="45"/>
      <c r="D826" s="45"/>
      <c r="I826" s="45"/>
      <c r="K826" s="45"/>
      <c r="L826" s="46"/>
      <c r="M826" s="45"/>
    </row>
    <row r="827">
      <c r="B827" s="45"/>
      <c r="D827" s="45"/>
      <c r="I827" s="45"/>
      <c r="K827" s="45"/>
      <c r="L827" s="46"/>
      <c r="M827" s="45"/>
    </row>
    <row r="828">
      <c r="B828" s="45"/>
      <c r="D828" s="45"/>
      <c r="I828" s="45"/>
      <c r="K828" s="45"/>
      <c r="L828" s="46"/>
      <c r="M828" s="45"/>
    </row>
    <row r="829">
      <c r="B829" s="45"/>
      <c r="D829" s="45"/>
      <c r="I829" s="45"/>
      <c r="K829" s="45"/>
      <c r="L829" s="46"/>
      <c r="M829" s="45"/>
    </row>
    <row r="830">
      <c r="B830" s="45"/>
      <c r="D830" s="45"/>
      <c r="I830" s="45"/>
      <c r="K830" s="45"/>
      <c r="L830" s="46"/>
      <c r="M830" s="45"/>
    </row>
    <row r="831">
      <c r="B831" s="45"/>
      <c r="D831" s="45"/>
      <c r="I831" s="45"/>
      <c r="K831" s="45"/>
      <c r="L831" s="46"/>
      <c r="M831" s="45"/>
    </row>
    <row r="832">
      <c r="B832" s="45"/>
      <c r="D832" s="45"/>
      <c r="I832" s="45"/>
      <c r="K832" s="45"/>
      <c r="L832" s="46"/>
      <c r="M832" s="45"/>
    </row>
    <row r="833">
      <c r="B833" s="45"/>
      <c r="D833" s="45"/>
      <c r="I833" s="45"/>
      <c r="K833" s="45"/>
      <c r="L833" s="46"/>
      <c r="M833" s="45"/>
    </row>
    <row r="834">
      <c r="B834" s="45"/>
      <c r="D834" s="45"/>
      <c r="I834" s="45"/>
      <c r="K834" s="45"/>
      <c r="L834" s="46"/>
      <c r="M834" s="45"/>
    </row>
    <row r="835">
      <c r="B835" s="45"/>
      <c r="D835" s="45"/>
      <c r="I835" s="45"/>
      <c r="K835" s="45"/>
      <c r="L835" s="46"/>
      <c r="M835" s="45"/>
    </row>
    <row r="836">
      <c r="B836" s="45"/>
      <c r="D836" s="45"/>
      <c r="I836" s="45"/>
      <c r="K836" s="45"/>
      <c r="L836" s="46"/>
      <c r="M836" s="45"/>
    </row>
    <row r="837">
      <c r="B837" s="45"/>
      <c r="D837" s="45"/>
      <c r="I837" s="45"/>
      <c r="K837" s="45"/>
      <c r="L837" s="46"/>
      <c r="M837" s="45"/>
    </row>
    <row r="838">
      <c r="B838" s="45"/>
      <c r="D838" s="45"/>
      <c r="I838" s="45"/>
      <c r="K838" s="45"/>
      <c r="L838" s="46"/>
      <c r="M838" s="45"/>
    </row>
    <row r="839">
      <c r="B839" s="45"/>
      <c r="D839" s="45"/>
      <c r="I839" s="45"/>
      <c r="K839" s="45"/>
      <c r="L839" s="46"/>
      <c r="M839" s="45"/>
    </row>
    <row r="840">
      <c r="B840" s="45"/>
      <c r="D840" s="45"/>
      <c r="I840" s="45"/>
      <c r="K840" s="45"/>
      <c r="L840" s="46"/>
      <c r="M840" s="45"/>
    </row>
    <row r="841">
      <c r="B841" s="45"/>
      <c r="D841" s="45"/>
      <c r="I841" s="45"/>
      <c r="K841" s="45"/>
      <c r="L841" s="46"/>
      <c r="M841" s="45"/>
    </row>
    <row r="842">
      <c r="B842" s="45"/>
      <c r="D842" s="45"/>
      <c r="I842" s="45"/>
      <c r="K842" s="45"/>
      <c r="L842" s="46"/>
      <c r="M842" s="45"/>
    </row>
    <row r="843">
      <c r="B843" s="45"/>
      <c r="D843" s="45"/>
      <c r="I843" s="45"/>
      <c r="K843" s="45"/>
      <c r="L843" s="46"/>
      <c r="M843" s="45"/>
    </row>
    <row r="844">
      <c r="B844" s="45"/>
      <c r="D844" s="45"/>
      <c r="I844" s="45"/>
      <c r="K844" s="45"/>
      <c r="L844" s="46"/>
      <c r="M844" s="45"/>
    </row>
    <row r="845">
      <c r="B845" s="45"/>
      <c r="D845" s="45"/>
      <c r="I845" s="45"/>
      <c r="K845" s="45"/>
      <c r="L845" s="46"/>
      <c r="M845" s="45"/>
    </row>
    <row r="846">
      <c r="B846" s="45"/>
      <c r="D846" s="45"/>
      <c r="I846" s="45"/>
      <c r="K846" s="45"/>
      <c r="L846" s="46"/>
      <c r="M846" s="45"/>
    </row>
    <row r="847">
      <c r="B847" s="45"/>
      <c r="D847" s="45"/>
      <c r="I847" s="45"/>
      <c r="K847" s="45"/>
      <c r="L847" s="46"/>
      <c r="M847" s="45"/>
    </row>
    <row r="848">
      <c r="B848" s="45"/>
      <c r="D848" s="45"/>
      <c r="I848" s="45"/>
      <c r="K848" s="45"/>
      <c r="L848" s="46"/>
      <c r="M848" s="45"/>
    </row>
    <row r="849">
      <c r="B849" s="45"/>
      <c r="D849" s="45"/>
      <c r="I849" s="45"/>
      <c r="K849" s="45"/>
      <c r="L849" s="46"/>
      <c r="M849" s="45"/>
    </row>
    <row r="850">
      <c r="B850" s="45"/>
      <c r="D850" s="45"/>
      <c r="I850" s="45"/>
      <c r="K850" s="45"/>
      <c r="L850" s="46"/>
      <c r="M850" s="45"/>
    </row>
    <row r="851">
      <c r="B851" s="45"/>
      <c r="D851" s="45"/>
      <c r="I851" s="45"/>
      <c r="K851" s="45"/>
      <c r="L851" s="46"/>
      <c r="M851" s="45"/>
    </row>
    <row r="852">
      <c r="B852" s="45"/>
      <c r="D852" s="45"/>
      <c r="I852" s="45"/>
      <c r="K852" s="45"/>
      <c r="L852" s="46"/>
      <c r="M852" s="45"/>
    </row>
    <row r="853">
      <c r="B853" s="45"/>
      <c r="D853" s="45"/>
      <c r="I853" s="45"/>
      <c r="K853" s="45"/>
      <c r="L853" s="46"/>
      <c r="M853" s="45"/>
    </row>
    <row r="854">
      <c r="B854" s="45"/>
      <c r="D854" s="45"/>
      <c r="I854" s="45"/>
      <c r="K854" s="45"/>
      <c r="L854" s="46"/>
      <c r="M854" s="45"/>
    </row>
    <row r="855">
      <c r="B855" s="45"/>
      <c r="D855" s="45"/>
      <c r="I855" s="45"/>
      <c r="K855" s="45"/>
      <c r="L855" s="46"/>
      <c r="M855" s="45"/>
    </row>
    <row r="856">
      <c r="B856" s="45"/>
      <c r="D856" s="45"/>
      <c r="I856" s="45"/>
      <c r="K856" s="45"/>
      <c r="L856" s="46"/>
      <c r="M856" s="45"/>
    </row>
    <row r="857">
      <c r="B857" s="45"/>
      <c r="D857" s="45"/>
      <c r="I857" s="45"/>
      <c r="K857" s="45"/>
      <c r="L857" s="46"/>
      <c r="M857" s="45"/>
    </row>
    <row r="858">
      <c r="B858" s="45"/>
      <c r="D858" s="45"/>
      <c r="I858" s="45"/>
      <c r="K858" s="45"/>
      <c r="L858" s="46"/>
      <c r="M858" s="45"/>
    </row>
    <row r="859">
      <c r="B859" s="45"/>
      <c r="D859" s="45"/>
      <c r="I859" s="45"/>
      <c r="K859" s="45"/>
      <c r="L859" s="46"/>
      <c r="M859" s="45"/>
    </row>
    <row r="860">
      <c r="B860" s="45"/>
      <c r="D860" s="45"/>
      <c r="I860" s="45"/>
      <c r="K860" s="45"/>
      <c r="L860" s="46"/>
      <c r="M860" s="45"/>
    </row>
    <row r="861">
      <c r="B861" s="45"/>
      <c r="D861" s="45"/>
      <c r="I861" s="45"/>
      <c r="K861" s="45"/>
      <c r="L861" s="46"/>
      <c r="M861" s="45"/>
    </row>
    <row r="862">
      <c r="B862" s="45"/>
      <c r="D862" s="45"/>
      <c r="I862" s="45"/>
      <c r="K862" s="45"/>
      <c r="L862" s="46"/>
      <c r="M862" s="45"/>
    </row>
    <row r="863">
      <c r="B863" s="45"/>
      <c r="D863" s="45"/>
      <c r="I863" s="45"/>
      <c r="K863" s="45"/>
      <c r="L863" s="46"/>
      <c r="M863" s="45"/>
    </row>
    <row r="864">
      <c r="B864" s="45"/>
      <c r="D864" s="45"/>
      <c r="I864" s="45"/>
      <c r="K864" s="45"/>
      <c r="L864" s="46"/>
      <c r="M864" s="45"/>
    </row>
    <row r="865">
      <c r="B865" s="45"/>
      <c r="D865" s="45"/>
      <c r="I865" s="45"/>
      <c r="K865" s="45"/>
      <c r="L865" s="46"/>
      <c r="M865" s="45"/>
    </row>
    <row r="866">
      <c r="B866" s="45"/>
      <c r="D866" s="45"/>
      <c r="I866" s="45"/>
      <c r="K866" s="45"/>
      <c r="L866" s="46"/>
      <c r="M866" s="45"/>
    </row>
    <row r="867">
      <c r="B867" s="45"/>
      <c r="D867" s="45"/>
      <c r="I867" s="45"/>
      <c r="K867" s="45"/>
      <c r="L867" s="46"/>
      <c r="M867" s="45"/>
    </row>
    <row r="868">
      <c r="B868" s="45"/>
      <c r="D868" s="45"/>
      <c r="I868" s="45"/>
      <c r="K868" s="45"/>
      <c r="L868" s="46"/>
      <c r="M868" s="45"/>
    </row>
    <row r="869">
      <c r="B869" s="45"/>
      <c r="D869" s="45"/>
      <c r="I869" s="45"/>
      <c r="K869" s="45"/>
      <c r="L869" s="46"/>
      <c r="M869" s="45"/>
    </row>
    <row r="870">
      <c r="B870" s="45"/>
      <c r="D870" s="45"/>
      <c r="I870" s="45"/>
      <c r="K870" s="45"/>
      <c r="L870" s="46"/>
      <c r="M870" s="45"/>
    </row>
    <row r="871">
      <c r="B871" s="45"/>
      <c r="D871" s="45"/>
      <c r="I871" s="45"/>
      <c r="K871" s="45"/>
      <c r="L871" s="46"/>
      <c r="M871" s="45"/>
    </row>
    <row r="872">
      <c r="B872" s="45"/>
      <c r="D872" s="45"/>
      <c r="I872" s="45"/>
      <c r="K872" s="45"/>
      <c r="L872" s="46"/>
      <c r="M872" s="45"/>
    </row>
    <row r="873">
      <c r="B873" s="45"/>
      <c r="D873" s="45"/>
      <c r="I873" s="45"/>
      <c r="K873" s="45"/>
      <c r="L873" s="46"/>
      <c r="M873" s="45"/>
    </row>
    <row r="874">
      <c r="B874" s="45"/>
      <c r="D874" s="45"/>
      <c r="I874" s="45"/>
      <c r="K874" s="45"/>
      <c r="L874" s="46"/>
      <c r="M874" s="45"/>
    </row>
    <row r="875">
      <c r="B875" s="45"/>
      <c r="D875" s="45"/>
      <c r="I875" s="45"/>
      <c r="K875" s="45"/>
      <c r="L875" s="46"/>
      <c r="M875" s="45"/>
    </row>
    <row r="876">
      <c r="B876" s="45"/>
      <c r="D876" s="45"/>
      <c r="I876" s="45"/>
      <c r="K876" s="45"/>
      <c r="L876" s="46"/>
      <c r="M876" s="45"/>
    </row>
    <row r="877">
      <c r="B877" s="45"/>
      <c r="D877" s="45"/>
      <c r="I877" s="45"/>
      <c r="K877" s="45"/>
      <c r="L877" s="46"/>
      <c r="M877" s="45"/>
    </row>
    <row r="878">
      <c r="B878" s="45"/>
      <c r="D878" s="45"/>
      <c r="I878" s="45"/>
      <c r="K878" s="45"/>
      <c r="L878" s="46"/>
      <c r="M878" s="45"/>
    </row>
    <row r="879">
      <c r="B879" s="45"/>
      <c r="D879" s="45"/>
      <c r="I879" s="45"/>
      <c r="K879" s="45"/>
      <c r="L879" s="46"/>
      <c r="M879" s="45"/>
    </row>
    <row r="880">
      <c r="B880" s="45"/>
      <c r="D880" s="45"/>
      <c r="I880" s="45"/>
      <c r="K880" s="45"/>
      <c r="L880" s="46"/>
      <c r="M880" s="45"/>
    </row>
    <row r="881">
      <c r="B881" s="45"/>
      <c r="D881" s="45"/>
      <c r="I881" s="45"/>
      <c r="K881" s="45"/>
      <c r="L881" s="46"/>
      <c r="M881" s="45"/>
    </row>
    <row r="882">
      <c r="B882" s="45"/>
      <c r="D882" s="45"/>
      <c r="I882" s="45"/>
      <c r="K882" s="45"/>
      <c r="L882" s="46"/>
      <c r="M882" s="45"/>
    </row>
    <row r="883">
      <c r="B883" s="45"/>
      <c r="D883" s="45"/>
      <c r="I883" s="45"/>
      <c r="K883" s="45"/>
      <c r="L883" s="46"/>
      <c r="M883" s="45"/>
    </row>
    <row r="884">
      <c r="B884" s="45"/>
      <c r="D884" s="45"/>
      <c r="I884" s="45"/>
      <c r="K884" s="45"/>
      <c r="L884" s="46"/>
      <c r="M884" s="45"/>
    </row>
    <row r="885">
      <c r="B885" s="45"/>
      <c r="D885" s="45"/>
      <c r="I885" s="45"/>
      <c r="K885" s="45"/>
      <c r="L885" s="46"/>
      <c r="M885" s="45"/>
    </row>
    <row r="886">
      <c r="B886" s="45"/>
      <c r="D886" s="45"/>
      <c r="I886" s="45"/>
      <c r="K886" s="45"/>
      <c r="L886" s="46"/>
      <c r="M886" s="45"/>
    </row>
    <row r="887">
      <c r="B887" s="45"/>
      <c r="D887" s="45"/>
      <c r="I887" s="45"/>
      <c r="K887" s="45"/>
      <c r="L887" s="46"/>
      <c r="M887" s="45"/>
    </row>
    <row r="888">
      <c r="B888" s="45"/>
      <c r="D888" s="45"/>
      <c r="I888" s="45"/>
      <c r="K888" s="45"/>
      <c r="L888" s="46"/>
      <c r="M888" s="45"/>
    </row>
    <row r="889">
      <c r="B889" s="45"/>
      <c r="D889" s="45"/>
      <c r="I889" s="45"/>
      <c r="K889" s="45"/>
      <c r="L889" s="46"/>
      <c r="M889" s="45"/>
    </row>
    <row r="890">
      <c r="B890" s="45"/>
      <c r="D890" s="45"/>
      <c r="I890" s="45"/>
      <c r="K890" s="45"/>
      <c r="L890" s="46"/>
      <c r="M890" s="45"/>
    </row>
    <row r="891">
      <c r="B891" s="45"/>
      <c r="D891" s="45"/>
      <c r="I891" s="45"/>
      <c r="K891" s="45"/>
      <c r="L891" s="46"/>
      <c r="M891" s="45"/>
    </row>
    <row r="892">
      <c r="B892" s="45"/>
      <c r="D892" s="45"/>
      <c r="I892" s="45"/>
      <c r="K892" s="45"/>
      <c r="L892" s="46"/>
      <c r="M892" s="45"/>
    </row>
    <row r="893">
      <c r="B893" s="45"/>
      <c r="D893" s="45"/>
      <c r="I893" s="45"/>
      <c r="K893" s="45"/>
      <c r="L893" s="46"/>
      <c r="M893" s="45"/>
    </row>
    <row r="894">
      <c r="B894" s="45"/>
      <c r="D894" s="45"/>
      <c r="I894" s="45"/>
      <c r="K894" s="45"/>
      <c r="L894" s="46"/>
      <c r="M894" s="45"/>
    </row>
    <row r="895">
      <c r="B895" s="45"/>
      <c r="D895" s="45"/>
      <c r="I895" s="45"/>
      <c r="K895" s="45"/>
      <c r="L895" s="46"/>
      <c r="M895" s="45"/>
    </row>
    <row r="896">
      <c r="B896" s="45"/>
      <c r="D896" s="45"/>
      <c r="I896" s="45"/>
      <c r="K896" s="45"/>
      <c r="L896" s="46"/>
      <c r="M896" s="45"/>
    </row>
    <row r="897">
      <c r="B897" s="45"/>
      <c r="D897" s="45"/>
      <c r="I897" s="45"/>
      <c r="K897" s="45"/>
      <c r="L897" s="46"/>
      <c r="M897" s="45"/>
    </row>
    <row r="898">
      <c r="B898" s="45"/>
      <c r="D898" s="45"/>
      <c r="I898" s="45"/>
      <c r="K898" s="45"/>
      <c r="L898" s="46"/>
      <c r="M898" s="45"/>
    </row>
    <row r="899">
      <c r="B899" s="45"/>
      <c r="D899" s="45"/>
      <c r="I899" s="45"/>
      <c r="K899" s="45"/>
      <c r="L899" s="46"/>
      <c r="M899" s="45"/>
    </row>
    <row r="900">
      <c r="B900" s="45"/>
      <c r="D900" s="45"/>
      <c r="I900" s="45"/>
      <c r="K900" s="45"/>
      <c r="L900" s="46"/>
      <c r="M900" s="45"/>
    </row>
    <row r="901">
      <c r="B901" s="45"/>
      <c r="D901" s="45"/>
      <c r="I901" s="45"/>
      <c r="K901" s="45"/>
      <c r="L901" s="46"/>
      <c r="M901" s="45"/>
    </row>
    <row r="902">
      <c r="B902" s="45"/>
      <c r="D902" s="45"/>
      <c r="I902" s="45"/>
      <c r="K902" s="45"/>
      <c r="L902" s="46"/>
      <c r="M902" s="45"/>
    </row>
    <row r="903">
      <c r="B903" s="45"/>
      <c r="D903" s="45"/>
      <c r="I903" s="45"/>
      <c r="K903" s="45"/>
      <c r="L903" s="46"/>
      <c r="M903" s="45"/>
    </row>
    <row r="904">
      <c r="B904" s="45"/>
      <c r="D904" s="45"/>
      <c r="I904" s="45"/>
      <c r="K904" s="45"/>
      <c r="L904" s="46"/>
      <c r="M904" s="45"/>
    </row>
    <row r="905">
      <c r="B905" s="45"/>
      <c r="D905" s="45"/>
      <c r="I905" s="45"/>
      <c r="K905" s="45"/>
      <c r="L905" s="46"/>
      <c r="M905" s="45"/>
    </row>
    <row r="906">
      <c r="B906" s="45"/>
      <c r="D906" s="45"/>
      <c r="I906" s="45"/>
      <c r="K906" s="45"/>
      <c r="L906" s="46"/>
      <c r="M906" s="45"/>
    </row>
    <row r="907">
      <c r="B907" s="45"/>
      <c r="D907" s="45"/>
      <c r="I907" s="45"/>
      <c r="K907" s="45"/>
      <c r="L907" s="46"/>
      <c r="M907" s="45"/>
    </row>
    <row r="908">
      <c r="B908" s="45"/>
      <c r="D908" s="45"/>
      <c r="I908" s="45"/>
      <c r="K908" s="45"/>
      <c r="L908" s="46"/>
      <c r="M908" s="45"/>
    </row>
    <row r="909">
      <c r="B909" s="45"/>
      <c r="D909" s="45"/>
      <c r="I909" s="45"/>
      <c r="K909" s="45"/>
      <c r="L909" s="46"/>
      <c r="M909" s="45"/>
    </row>
    <row r="910">
      <c r="B910" s="45"/>
      <c r="D910" s="45"/>
      <c r="I910" s="45"/>
      <c r="K910" s="45"/>
      <c r="L910" s="46"/>
      <c r="M910" s="45"/>
    </row>
    <row r="911">
      <c r="B911" s="45"/>
      <c r="D911" s="45"/>
      <c r="I911" s="45"/>
      <c r="K911" s="45"/>
      <c r="L911" s="46"/>
      <c r="M911" s="45"/>
    </row>
    <row r="912">
      <c r="B912" s="45"/>
      <c r="D912" s="45"/>
      <c r="I912" s="45"/>
      <c r="K912" s="45"/>
      <c r="L912" s="46"/>
      <c r="M912" s="45"/>
    </row>
    <row r="913">
      <c r="B913" s="45"/>
      <c r="D913" s="45"/>
      <c r="I913" s="45"/>
      <c r="K913" s="45"/>
      <c r="L913" s="46"/>
      <c r="M913" s="45"/>
    </row>
    <row r="914">
      <c r="B914" s="45"/>
      <c r="D914" s="45"/>
      <c r="I914" s="45"/>
      <c r="K914" s="45"/>
      <c r="L914" s="46"/>
      <c r="M914" s="45"/>
    </row>
    <row r="915">
      <c r="B915" s="45"/>
      <c r="D915" s="45"/>
      <c r="I915" s="45"/>
      <c r="K915" s="45"/>
      <c r="L915" s="46"/>
      <c r="M915" s="45"/>
    </row>
    <row r="916">
      <c r="B916" s="45"/>
      <c r="D916" s="45"/>
      <c r="I916" s="45"/>
      <c r="K916" s="45"/>
      <c r="L916" s="46"/>
      <c r="M916" s="45"/>
    </row>
    <row r="917">
      <c r="B917" s="45"/>
      <c r="D917" s="45"/>
      <c r="I917" s="45"/>
      <c r="K917" s="45"/>
      <c r="L917" s="46"/>
      <c r="M917" s="45"/>
    </row>
    <row r="918">
      <c r="B918" s="45"/>
      <c r="D918" s="45"/>
      <c r="I918" s="45"/>
      <c r="K918" s="45"/>
      <c r="L918" s="46"/>
      <c r="M918" s="45"/>
    </row>
    <row r="919">
      <c r="B919" s="45"/>
      <c r="D919" s="45"/>
      <c r="I919" s="45"/>
      <c r="K919" s="45"/>
      <c r="L919" s="46"/>
      <c r="M919" s="45"/>
    </row>
    <row r="920">
      <c r="B920" s="45"/>
      <c r="D920" s="45"/>
      <c r="I920" s="45"/>
      <c r="K920" s="45"/>
      <c r="L920" s="46"/>
      <c r="M920" s="45"/>
    </row>
    <row r="921">
      <c r="B921" s="45"/>
      <c r="D921" s="45"/>
      <c r="I921" s="45"/>
      <c r="K921" s="45"/>
      <c r="L921" s="46"/>
      <c r="M921" s="45"/>
    </row>
    <row r="922">
      <c r="B922" s="45"/>
      <c r="D922" s="45"/>
      <c r="I922" s="45"/>
      <c r="K922" s="45"/>
      <c r="L922" s="46"/>
      <c r="M922" s="45"/>
    </row>
    <row r="923">
      <c r="B923" s="45"/>
      <c r="D923" s="45"/>
      <c r="I923" s="45"/>
      <c r="K923" s="45"/>
      <c r="L923" s="46"/>
      <c r="M923" s="45"/>
    </row>
    <row r="924">
      <c r="B924" s="45"/>
      <c r="D924" s="45"/>
      <c r="I924" s="45"/>
      <c r="K924" s="45"/>
      <c r="L924" s="46"/>
      <c r="M924" s="45"/>
    </row>
    <row r="925">
      <c r="B925" s="45"/>
      <c r="D925" s="45"/>
      <c r="I925" s="45"/>
      <c r="K925" s="45"/>
      <c r="L925" s="46"/>
      <c r="M925" s="45"/>
    </row>
    <row r="926">
      <c r="B926" s="45"/>
      <c r="D926" s="45"/>
      <c r="I926" s="45"/>
      <c r="K926" s="45"/>
      <c r="L926" s="46"/>
      <c r="M926" s="45"/>
    </row>
    <row r="927">
      <c r="B927" s="45"/>
      <c r="D927" s="45"/>
      <c r="I927" s="45"/>
      <c r="K927" s="45"/>
      <c r="L927" s="46"/>
      <c r="M927" s="45"/>
    </row>
    <row r="928">
      <c r="B928" s="45"/>
      <c r="D928" s="45"/>
      <c r="I928" s="45"/>
      <c r="K928" s="45"/>
      <c r="L928" s="46"/>
      <c r="M928" s="45"/>
    </row>
    <row r="929">
      <c r="B929" s="45"/>
      <c r="D929" s="45"/>
      <c r="I929" s="45"/>
      <c r="K929" s="45"/>
      <c r="L929" s="46"/>
      <c r="M929" s="45"/>
    </row>
    <row r="930">
      <c r="B930" s="45"/>
      <c r="D930" s="45"/>
      <c r="I930" s="45"/>
      <c r="K930" s="45"/>
      <c r="L930" s="46"/>
      <c r="M930" s="45"/>
    </row>
    <row r="931">
      <c r="B931" s="45"/>
      <c r="D931" s="45"/>
      <c r="I931" s="45"/>
      <c r="K931" s="45"/>
      <c r="L931" s="46"/>
      <c r="M931" s="45"/>
    </row>
    <row r="932">
      <c r="B932" s="45"/>
      <c r="D932" s="45"/>
      <c r="I932" s="45"/>
      <c r="K932" s="45"/>
      <c r="L932" s="46"/>
      <c r="M932" s="45"/>
    </row>
    <row r="933">
      <c r="B933" s="45"/>
      <c r="D933" s="45"/>
      <c r="I933" s="45"/>
      <c r="K933" s="45"/>
      <c r="L933" s="46"/>
      <c r="M933" s="45"/>
    </row>
    <row r="934">
      <c r="B934" s="45"/>
      <c r="D934" s="45"/>
      <c r="I934" s="45"/>
      <c r="K934" s="45"/>
      <c r="L934" s="46"/>
      <c r="M934" s="45"/>
    </row>
    <row r="935">
      <c r="B935" s="45"/>
      <c r="D935" s="45"/>
      <c r="I935" s="45"/>
      <c r="K935" s="45"/>
      <c r="L935" s="46"/>
      <c r="M935" s="45"/>
    </row>
    <row r="936">
      <c r="B936" s="45"/>
      <c r="D936" s="45"/>
      <c r="I936" s="45"/>
      <c r="K936" s="45"/>
      <c r="L936" s="46"/>
      <c r="M936" s="45"/>
    </row>
    <row r="937">
      <c r="B937" s="45"/>
      <c r="D937" s="45"/>
      <c r="I937" s="45"/>
      <c r="K937" s="45"/>
      <c r="L937" s="46"/>
      <c r="M937" s="45"/>
    </row>
    <row r="938">
      <c r="B938" s="45"/>
      <c r="D938" s="45"/>
      <c r="I938" s="45"/>
      <c r="K938" s="45"/>
      <c r="L938" s="46"/>
      <c r="M938" s="45"/>
    </row>
    <row r="939">
      <c r="B939" s="45"/>
      <c r="D939" s="45"/>
      <c r="I939" s="45"/>
      <c r="K939" s="45"/>
      <c r="L939" s="46"/>
      <c r="M939" s="45"/>
    </row>
    <row r="940">
      <c r="B940" s="45"/>
      <c r="D940" s="45"/>
      <c r="I940" s="45"/>
      <c r="K940" s="45"/>
      <c r="L940" s="46"/>
      <c r="M940" s="45"/>
    </row>
    <row r="941">
      <c r="B941" s="45"/>
      <c r="D941" s="45"/>
      <c r="I941" s="45"/>
      <c r="K941" s="45"/>
      <c r="L941" s="46"/>
      <c r="M941" s="45"/>
    </row>
    <row r="942">
      <c r="B942" s="45"/>
      <c r="D942" s="45"/>
      <c r="I942" s="45"/>
      <c r="K942" s="45"/>
      <c r="L942" s="46"/>
      <c r="M942" s="45"/>
    </row>
    <row r="943">
      <c r="B943" s="45"/>
      <c r="D943" s="45"/>
      <c r="I943" s="45"/>
      <c r="K943" s="45"/>
      <c r="L943" s="46"/>
      <c r="M943" s="45"/>
    </row>
    <row r="944">
      <c r="B944" s="45"/>
      <c r="D944" s="45"/>
      <c r="I944" s="45"/>
      <c r="K944" s="45"/>
      <c r="L944" s="46"/>
      <c r="M944" s="45"/>
    </row>
    <row r="945">
      <c r="B945" s="45"/>
      <c r="D945" s="45"/>
      <c r="I945" s="45"/>
      <c r="K945" s="45"/>
      <c r="L945" s="46"/>
      <c r="M945" s="45"/>
    </row>
    <row r="946">
      <c r="B946" s="45"/>
      <c r="D946" s="45"/>
      <c r="I946" s="45"/>
      <c r="K946" s="45"/>
      <c r="L946" s="46"/>
      <c r="M946" s="45"/>
    </row>
    <row r="947">
      <c r="B947" s="45"/>
      <c r="D947" s="45"/>
      <c r="I947" s="45"/>
      <c r="K947" s="45"/>
      <c r="L947" s="46"/>
      <c r="M947" s="45"/>
    </row>
    <row r="948">
      <c r="B948" s="45"/>
      <c r="D948" s="45"/>
      <c r="I948" s="45"/>
      <c r="K948" s="45"/>
      <c r="L948" s="46"/>
      <c r="M948" s="45"/>
    </row>
    <row r="949">
      <c r="B949" s="45"/>
      <c r="D949" s="45"/>
      <c r="I949" s="45"/>
      <c r="K949" s="45"/>
      <c r="L949" s="46"/>
      <c r="M949" s="45"/>
    </row>
    <row r="950">
      <c r="B950" s="45"/>
      <c r="D950" s="45"/>
      <c r="I950" s="45"/>
      <c r="K950" s="45"/>
      <c r="L950" s="46"/>
      <c r="M950" s="45"/>
    </row>
    <row r="951">
      <c r="B951" s="45"/>
      <c r="D951" s="45"/>
      <c r="I951" s="45"/>
      <c r="K951" s="45"/>
      <c r="L951" s="46"/>
      <c r="M951" s="45"/>
    </row>
    <row r="952">
      <c r="B952" s="45"/>
      <c r="D952" s="45"/>
      <c r="I952" s="45"/>
      <c r="K952" s="45"/>
      <c r="L952" s="46"/>
      <c r="M952" s="45"/>
    </row>
    <row r="953">
      <c r="B953" s="45"/>
      <c r="D953" s="45"/>
      <c r="I953" s="45"/>
      <c r="K953" s="45"/>
      <c r="L953" s="46"/>
      <c r="M953" s="45"/>
    </row>
    <row r="954">
      <c r="B954" s="45"/>
      <c r="D954" s="45"/>
      <c r="I954" s="45"/>
      <c r="K954" s="45"/>
      <c r="L954" s="46"/>
      <c r="M954" s="45"/>
    </row>
    <row r="955">
      <c r="B955" s="45"/>
      <c r="D955" s="45"/>
      <c r="I955" s="45"/>
      <c r="K955" s="45"/>
      <c r="L955" s="46"/>
      <c r="M955" s="45"/>
    </row>
    <row r="956">
      <c r="B956" s="45"/>
      <c r="D956" s="45"/>
      <c r="I956" s="45"/>
      <c r="K956" s="45"/>
      <c r="L956" s="46"/>
      <c r="M956" s="45"/>
    </row>
    <row r="957">
      <c r="B957" s="45"/>
      <c r="D957" s="45"/>
      <c r="I957" s="45"/>
      <c r="K957" s="45"/>
      <c r="L957" s="46"/>
      <c r="M957" s="45"/>
    </row>
    <row r="958">
      <c r="B958" s="45"/>
      <c r="D958" s="45"/>
      <c r="I958" s="45"/>
      <c r="K958" s="45"/>
      <c r="L958" s="46"/>
      <c r="M958" s="45"/>
    </row>
    <row r="959">
      <c r="B959" s="45"/>
      <c r="D959" s="45"/>
      <c r="I959" s="45"/>
      <c r="K959" s="45"/>
      <c r="L959" s="46"/>
      <c r="M959" s="45"/>
    </row>
    <row r="960">
      <c r="B960" s="45"/>
      <c r="D960" s="45"/>
      <c r="I960" s="45"/>
      <c r="K960" s="45"/>
      <c r="L960" s="46"/>
      <c r="M960" s="45"/>
    </row>
    <row r="961">
      <c r="B961" s="45"/>
      <c r="D961" s="45"/>
      <c r="I961" s="45"/>
      <c r="K961" s="45"/>
      <c r="L961" s="46"/>
      <c r="M961" s="45"/>
    </row>
    <row r="962">
      <c r="B962" s="45"/>
      <c r="D962" s="45"/>
      <c r="I962" s="45"/>
      <c r="K962" s="45"/>
      <c r="L962" s="46"/>
      <c r="M962" s="45"/>
    </row>
    <row r="963">
      <c r="B963" s="45"/>
      <c r="D963" s="45"/>
      <c r="I963" s="45"/>
      <c r="K963" s="45"/>
      <c r="L963" s="46"/>
      <c r="M963" s="45"/>
    </row>
    <row r="964">
      <c r="B964" s="45"/>
      <c r="D964" s="45"/>
      <c r="I964" s="45"/>
      <c r="K964" s="45"/>
      <c r="L964" s="46"/>
      <c r="M964" s="45"/>
    </row>
    <row r="965">
      <c r="B965" s="45"/>
      <c r="D965" s="45"/>
      <c r="I965" s="45"/>
      <c r="K965" s="45"/>
      <c r="L965" s="46"/>
      <c r="M965" s="45"/>
    </row>
    <row r="966">
      <c r="B966" s="45"/>
      <c r="D966" s="45"/>
      <c r="I966" s="45"/>
      <c r="K966" s="45"/>
      <c r="L966" s="46"/>
      <c r="M966" s="45"/>
    </row>
    <row r="967">
      <c r="B967" s="45"/>
      <c r="D967" s="45"/>
      <c r="I967" s="45"/>
      <c r="K967" s="45"/>
      <c r="L967" s="46"/>
      <c r="M967" s="45"/>
    </row>
    <row r="968">
      <c r="B968" s="45"/>
      <c r="D968" s="45"/>
      <c r="I968" s="45"/>
      <c r="K968" s="45"/>
      <c r="L968" s="46"/>
      <c r="M968" s="45"/>
    </row>
    <row r="969">
      <c r="B969" s="45"/>
      <c r="D969" s="45"/>
      <c r="I969" s="45"/>
      <c r="K969" s="45"/>
      <c r="L969" s="46"/>
      <c r="M969" s="45"/>
    </row>
    <row r="970">
      <c r="B970" s="45"/>
      <c r="D970" s="45"/>
      <c r="I970" s="45"/>
      <c r="K970" s="45"/>
      <c r="L970" s="46"/>
      <c r="M970" s="45"/>
    </row>
    <row r="971">
      <c r="B971" s="45"/>
      <c r="D971" s="45"/>
      <c r="I971" s="45"/>
      <c r="K971" s="45"/>
      <c r="L971" s="46"/>
      <c r="M971" s="45"/>
    </row>
    <row r="972">
      <c r="B972" s="45"/>
      <c r="D972" s="45"/>
      <c r="I972" s="45"/>
      <c r="K972" s="45"/>
      <c r="L972" s="46"/>
      <c r="M972" s="45"/>
    </row>
    <row r="973">
      <c r="B973" s="45"/>
      <c r="D973" s="45"/>
      <c r="I973" s="45"/>
      <c r="K973" s="45"/>
      <c r="L973" s="46"/>
      <c r="M973" s="45"/>
    </row>
    <row r="974">
      <c r="B974" s="45"/>
      <c r="D974" s="45"/>
      <c r="I974" s="45"/>
      <c r="K974" s="45"/>
      <c r="L974" s="46"/>
      <c r="M974" s="45"/>
    </row>
    <row r="975">
      <c r="B975" s="45"/>
      <c r="D975" s="45"/>
      <c r="I975" s="45"/>
      <c r="K975" s="45"/>
      <c r="L975" s="46"/>
      <c r="M975" s="45"/>
    </row>
    <row r="976">
      <c r="B976" s="45"/>
      <c r="D976" s="45"/>
      <c r="I976" s="45"/>
      <c r="K976" s="45"/>
      <c r="L976" s="46"/>
      <c r="M976" s="45"/>
    </row>
    <row r="977">
      <c r="B977" s="45"/>
      <c r="D977" s="45"/>
      <c r="I977" s="45"/>
      <c r="K977" s="45"/>
      <c r="L977" s="46"/>
      <c r="M977" s="45"/>
    </row>
    <row r="978">
      <c r="B978" s="45"/>
      <c r="D978" s="45"/>
      <c r="I978" s="45"/>
      <c r="K978" s="45"/>
      <c r="L978" s="46"/>
      <c r="M978" s="45"/>
    </row>
    <row r="979">
      <c r="B979" s="45"/>
      <c r="D979" s="45"/>
      <c r="I979" s="45"/>
      <c r="K979" s="45"/>
      <c r="L979" s="46"/>
      <c r="M979" s="45"/>
    </row>
    <row r="980">
      <c r="B980" s="45"/>
      <c r="D980" s="45"/>
      <c r="I980" s="45"/>
      <c r="K980" s="45"/>
      <c r="L980" s="46"/>
      <c r="M980" s="45"/>
    </row>
    <row r="981">
      <c r="B981" s="45"/>
      <c r="D981" s="45"/>
      <c r="I981" s="45"/>
      <c r="K981" s="45"/>
      <c r="L981" s="46"/>
      <c r="M981" s="45"/>
    </row>
    <row r="982">
      <c r="B982" s="45"/>
      <c r="D982" s="45"/>
      <c r="I982" s="45"/>
      <c r="K982" s="45"/>
      <c r="L982" s="46"/>
      <c r="M982" s="45"/>
    </row>
    <row r="983">
      <c r="B983" s="45"/>
      <c r="D983" s="45"/>
      <c r="I983" s="45"/>
      <c r="K983" s="45"/>
      <c r="L983" s="46"/>
      <c r="M983" s="45"/>
    </row>
    <row r="984">
      <c r="B984" s="45"/>
      <c r="D984" s="45"/>
      <c r="I984" s="45"/>
      <c r="K984" s="45"/>
      <c r="L984" s="46"/>
      <c r="M984" s="45"/>
    </row>
    <row r="985">
      <c r="B985" s="45"/>
      <c r="D985" s="45"/>
      <c r="I985" s="45"/>
      <c r="K985" s="45"/>
      <c r="L985" s="46"/>
      <c r="M985" s="45"/>
    </row>
    <row r="986">
      <c r="B986" s="45"/>
      <c r="D986" s="45"/>
      <c r="I986" s="45"/>
      <c r="K986" s="45"/>
      <c r="L986" s="46"/>
      <c r="M986" s="45"/>
    </row>
    <row r="987">
      <c r="B987" s="45"/>
      <c r="D987" s="45"/>
      <c r="I987" s="45"/>
      <c r="K987" s="45"/>
      <c r="L987" s="46"/>
      <c r="M987" s="45"/>
    </row>
    <row r="988">
      <c r="B988" s="45"/>
      <c r="D988" s="45"/>
      <c r="I988" s="45"/>
      <c r="K988" s="45"/>
      <c r="L988" s="46"/>
      <c r="M988" s="45"/>
    </row>
    <row r="989">
      <c r="B989" s="45"/>
      <c r="D989" s="45"/>
      <c r="I989" s="45"/>
      <c r="K989" s="45"/>
      <c r="L989" s="46"/>
      <c r="M989" s="45"/>
    </row>
    <row r="990">
      <c r="B990" s="45"/>
      <c r="D990" s="45"/>
      <c r="I990" s="45"/>
      <c r="K990" s="45"/>
      <c r="L990" s="46"/>
      <c r="M990" s="45"/>
    </row>
    <row r="991">
      <c r="B991" s="45"/>
      <c r="D991" s="45"/>
      <c r="I991" s="45"/>
      <c r="K991" s="45"/>
      <c r="L991" s="46"/>
      <c r="M991" s="45"/>
    </row>
    <row r="992">
      <c r="B992" s="45"/>
      <c r="D992" s="45"/>
      <c r="I992" s="45"/>
      <c r="K992" s="45"/>
      <c r="L992" s="46"/>
      <c r="M992" s="45"/>
    </row>
    <row r="993">
      <c r="B993" s="45"/>
      <c r="D993" s="45"/>
      <c r="I993" s="45"/>
      <c r="K993" s="45"/>
      <c r="L993" s="46"/>
      <c r="M993" s="45"/>
    </row>
    <row r="994">
      <c r="B994" s="45"/>
      <c r="D994" s="45"/>
      <c r="I994" s="45"/>
      <c r="K994" s="45"/>
      <c r="L994" s="46"/>
      <c r="M994" s="45"/>
    </row>
    <row r="995">
      <c r="B995" s="45"/>
      <c r="D995" s="45"/>
      <c r="I995" s="45"/>
      <c r="K995" s="45"/>
      <c r="L995" s="46"/>
      <c r="M995" s="45"/>
    </row>
    <row r="996">
      <c r="B996" s="45"/>
      <c r="D996" s="45"/>
      <c r="I996" s="45"/>
      <c r="K996" s="45"/>
      <c r="L996" s="46"/>
      <c r="M996" s="45"/>
    </row>
    <row r="997">
      <c r="B997" s="45"/>
      <c r="D997" s="45"/>
      <c r="I997" s="45"/>
      <c r="K997" s="45"/>
      <c r="L997" s="46"/>
      <c r="M997" s="45"/>
    </row>
    <row r="998">
      <c r="B998" s="45"/>
      <c r="D998" s="45"/>
      <c r="I998" s="45"/>
      <c r="K998" s="45"/>
      <c r="L998" s="46"/>
      <c r="M998" s="45"/>
    </row>
    <row r="999">
      <c r="B999" s="45"/>
      <c r="D999" s="45"/>
      <c r="I999" s="45"/>
      <c r="K999" s="45"/>
      <c r="L999" s="46"/>
      <c r="M999" s="45"/>
    </row>
    <row r="1000">
      <c r="B1000" s="45"/>
      <c r="D1000" s="45"/>
      <c r="I1000" s="45"/>
      <c r="K1000" s="45"/>
      <c r="L1000" s="46"/>
      <c r="M1000" s="45"/>
    </row>
    <row r="1001">
      <c r="B1001" s="45"/>
      <c r="D1001" s="45"/>
      <c r="I1001" s="45"/>
      <c r="K1001" s="45"/>
      <c r="L1001" s="46"/>
      <c r="M1001" s="45"/>
    </row>
    <row r="1002">
      <c r="B1002" s="45"/>
      <c r="D1002" s="45"/>
      <c r="I1002" s="45"/>
      <c r="K1002" s="45"/>
      <c r="L1002" s="46"/>
      <c r="M1002" s="45"/>
    </row>
  </sheetData>
  <mergeCells count="2">
    <mergeCell ref="A2:N2"/>
    <mergeCell ref="A1:N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38"/>
    <col customWidth="1" min="3" max="3" width="7.25"/>
    <col customWidth="1" min="4" max="4" width="45.63"/>
    <col customWidth="1" min="5" max="7" width="11.38"/>
    <col customWidth="1" min="8" max="8" width="11.25"/>
    <col customWidth="1" min="9" max="9" width="11.13"/>
    <col customWidth="1" min="10" max="10" width="29.38"/>
    <col customWidth="1" min="11" max="11" width="11.88"/>
    <col customWidth="1" min="12" max="12" width="25.88"/>
    <col customWidth="1" min="14" max="14" width="91.63"/>
    <col customWidth="1" min="15" max="15" width="7.88"/>
  </cols>
  <sheetData>
    <row r="1">
      <c r="A1" s="47" t="s">
        <v>599</v>
      </c>
      <c r="B1" s="3"/>
      <c r="C1" s="3"/>
      <c r="D1" s="3"/>
      <c r="E1" s="3"/>
      <c r="F1" s="3"/>
      <c r="G1" s="3"/>
      <c r="H1" s="3"/>
      <c r="I1" s="3"/>
      <c r="J1" s="3"/>
      <c r="K1" s="3"/>
      <c r="L1" s="3"/>
      <c r="M1" s="3"/>
      <c r="N1" s="3"/>
      <c r="O1" s="4"/>
    </row>
    <row r="2">
      <c r="A2" s="48" t="s">
        <v>600</v>
      </c>
      <c r="B2" s="3"/>
      <c r="C2" s="3"/>
      <c r="D2" s="3"/>
      <c r="E2" s="3"/>
      <c r="F2" s="3"/>
      <c r="G2" s="3"/>
      <c r="H2" s="3"/>
      <c r="I2" s="3"/>
      <c r="J2" s="3"/>
      <c r="K2" s="3"/>
      <c r="L2" s="3"/>
      <c r="M2" s="3"/>
      <c r="N2" s="3"/>
      <c r="O2" s="4"/>
    </row>
    <row r="3">
      <c r="A3" s="49" t="s">
        <v>88</v>
      </c>
      <c r="B3" s="49" t="s">
        <v>89</v>
      </c>
      <c r="C3" s="37" t="s">
        <v>601</v>
      </c>
      <c r="D3" s="49" t="s">
        <v>91</v>
      </c>
      <c r="E3" s="49" t="s">
        <v>92</v>
      </c>
      <c r="F3" s="49" t="s">
        <v>93</v>
      </c>
      <c r="G3" s="49" t="s">
        <v>602</v>
      </c>
      <c r="H3" s="49" t="s">
        <v>94</v>
      </c>
      <c r="I3" s="49" t="s">
        <v>95</v>
      </c>
      <c r="J3" s="50" t="s">
        <v>96</v>
      </c>
      <c r="K3" s="49" t="s">
        <v>97</v>
      </c>
      <c r="L3" s="49" t="s">
        <v>98</v>
      </c>
      <c r="M3" s="37" t="s">
        <v>99</v>
      </c>
      <c r="N3" s="49" t="s">
        <v>603</v>
      </c>
      <c r="O3" s="37" t="s">
        <v>101</v>
      </c>
      <c r="P3" s="36"/>
      <c r="Q3" s="36"/>
      <c r="R3" s="36"/>
      <c r="S3" s="36"/>
      <c r="T3" s="36"/>
      <c r="U3" s="36"/>
      <c r="V3" s="36"/>
      <c r="W3" s="36"/>
      <c r="X3" s="36"/>
      <c r="Y3" s="36"/>
      <c r="Z3" s="36"/>
    </row>
    <row r="4">
      <c r="A4" s="51">
        <v>43981.56361111111</v>
      </c>
      <c r="B4" s="52" t="s">
        <v>102</v>
      </c>
      <c r="C4" s="42">
        <v>5.0</v>
      </c>
      <c r="D4" s="52" t="s">
        <v>103</v>
      </c>
      <c r="E4" s="52" t="s">
        <v>104</v>
      </c>
      <c r="F4" s="52" t="s">
        <v>104</v>
      </c>
      <c r="G4" s="52" t="s">
        <v>104</v>
      </c>
      <c r="H4" s="52" t="s">
        <v>104</v>
      </c>
      <c r="I4" s="52" t="s">
        <v>104</v>
      </c>
      <c r="J4" s="53" t="s">
        <v>105</v>
      </c>
      <c r="K4" s="52" t="s">
        <v>604</v>
      </c>
      <c r="L4" s="52" t="s">
        <v>605</v>
      </c>
      <c r="M4" s="42">
        <v>9.769030201E9</v>
      </c>
      <c r="N4" s="52" t="s">
        <v>107</v>
      </c>
      <c r="O4" s="42" t="s">
        <v>107</v>
      </c>
    </row>
    <row r="5">
      <c r="A5" s="51">
        <v>43981.5678125</v>
      </c>
      <c r="B5" s="52" t="s">
        <v>326</v>
      </c>
      <c r="C5" s="42">
        <v>5.0</v>
      </c>
      <c r="D5" s="52" t="s">
        <v>606</v>
      </c>
      <c r="E5" s="52" t="s">
        <v>104</v>
      </c>
      <c r="F5" s="52" t="s">
        <v>104</v>
      </c>
      <c r="G5" s="52" t="s">
        <v>104</v>
      </c>
      <c r="H5" s="52" t="s">
        <v>104</v>
      </c>
      <c r="I5" s="52" t="s">
        <v>104</v>
      </c>
      <c r="J5" s="53" t="s">
        <v>328</v>
      </c>
      <c r="K5" s="52" t="s">
        <v>181</v>
      </c>
      <c r="L5" s="52" t="s">
        <v>607</v>
      </c>
      <c r="M5" s="42">
        <v>9.421521885E9</v>
      </c>
      <c r="N5" s="52" t="s">
        <v>107</v>
      </c>
      <c r="O5" s="42" t="s">
        <v>107</v>
      </c>
    </row>
    <row r="6">
      <c r="A6" s="51">
        <v>43981.56784722222</v>
      </c>
      <c r="B6" s="52" t="s">
        <v>608</v>
      </c>
      <c r="C6" s="42">
        <v>5.0</v>
      </c>
      <c r="D6" s="52" t="s">
        <v>609</v>
      </c>
      <c r="E6" s="52" t="s">
        <v>104</v>
      </c>
      <c r="F6" s="52" t="s">
        <v>104</v>
      </c>
      <c r="G6" s="52" t="s">
        <v>104</v>
      </c>
      <c r="H6" s="52" t="s">
        <v>104</v>
      </c>
      <c r="I6" s="52" t="s">
        <v>104</v>
      </c>
      <c r="J6" s="53" t="s">
        <v>610</v>
      </c>
      <c r="K6" s="52" t="s">
        <v>181</v>
      </c>
      <c r="L6" s="52" t="s">
        <v>611</v>
      </c>
      <c r="M6" s="42">
        <v>9.930291011E9</v>
      </c>
      <c r="N6" s="52" t="s">
        <v>173</v>
      </c>
      <c r="O6" s="42" t="s">
        <v>107</v>
      </c>
    </row>
    <row r="7">
      <c r="A7" s="51">
        <v>43981.56793981481</v>
      </c>
      <c r="B7" s="52" t="s">
        <v>608</v>
      </c>
      <c r="C7" s="42">
        <v>5.0</v>
      </c>
      <c r="D7" s="52" t="s">
        <v>609</v>
      </c>
      <c r="E7" s="52" t="s">
        <v>104</v>
      </c>
      <c r="F7" s="52" t="s">
        <v>104</v>
      </c>
      <c r="G7" s="52" t="s">
        <v>104</v>
      </c>
      <c r="H7" s="52" t="s">
        <v>104</v>
      </c>
      <c r="I7" s="52" t="s">
        <v>104</v>
      </c>
      <c r="J7" s="53" t="s">
        <v>610</v>
      </c>
      <c r="K7" s="52" t="s">
        <v>181</v>
      </c>
      <c r="L7" s="52" t="s">
        <v>611</v>
      </c>
      <c r="M7" s="42">
        <v>9.930291011E9</v>
      </c>
      <c r="N7" s="52" t="s">
        <v>173</v>
      </c>
      <c r="O7" s="42" t="s">
        <v>107</v>
      </c>
    </row>
    <row r="8">
      <c r="A8" s="51">
        <v>43981.56798611111</v>
      </c>
      <c r="B8" s="52" t="s">
        <v>608</v>
      </c>
      <c r="C8" s="42">
        <v>5.0</v>
      </c>
      <c r="D8" s="52" t="s">
        <v>609</v>
      </c>
      <c r="E8" s="52" t="s">
        <v>104</v>
      </c>
      <c r="F8" s="52" t="s">
        <v>104</v>
      </c>
      <c r="G8" s="52" t="s">
        <v>104</v>
      </c>
      <c r="H8" s="52" t="s">
        <v>104</v>
      </c>
      <c r="I8" s="52" t="s">
        <v>104</v>
      </c>
      <c r="J8" s="53" t="s">
        <v>610</v>
      </c>
      <c r="K8" s="52" t="s">
        <v>181</v>
      </c>
      <c r="L8" s="52" t="s">
        <v>611</v>
      </c>
      <c r="M8" s="42">
        <v>9.930291011E9</v>
      </c>
      <c r="N8" s="52" t="s">
        <v>173</v>
      </c>
      <c r="O8" s="42" t="s">
        <v>107</v>
      </c>
    </row>
    <row r="9">
      <c r="A9" s="51">
        <v>43981.568020833336</v>
      </c>
      <c r="B9" s="52" t="s">
        <v>608</v>
      </c>
      <c r="C9" s="42">
        <v>5.0</v>
      </c>
      <c r="D9" s="52" t="s">
        <v>609</v>
      </c>
      <c r="E9" s="52" t="s">
        <v>104</v>
      </c>
      <c r="F9" s="52" t="s">
        <v>104</v>
      </c>
      <c r="G9" s="52" t="s">
        <v>104</v>
      </c>
      <c r="H9" s="52" t="s">
        <v>104</v>
      </c>
      <c r="I9" s="52" t="s">
        <v>104</v>
      </c>
      <c r="J9" s="53" t="s">
        <v>610</v>
      </c>
      <c r="K9" s="52" t="s">
        <v>181</v>
      </c>
      <c r="L9" s="52" t="s">
        <v>611</v>
      </c>
      <c r="M9" s="42">
        <v>9.930291011E9</v>
      </c>
      <c r="N9" s="52" t="s">
        <v>173</v>
      </c>
      <c r="O9" s="42" t="s">
        <v>107</v>
      </c>
    </row>
    <row r="10">
      <c r="A10" s="51">
        <v>43981.56805555556</v>
      </c>
      <c r="B10" s="52" t="s">
        <v>608</v>
      </c>
      <c r="C10" s="42">
        <v>5.0</v>
      </c>
      <c r="D10" s="52" t="s">
        <v>609</v>
      </c>
      <c r="E10" s="52" t="s">
        <v>104</v>
      </c>
      <c r="F10" s="52" t="s">
        <v>104</v>
      </c>
      <c r="G10" s="52" t="s">
        <v>104</v>
      </c>
      <c r="H10" s="52" t="s">
        <v>104</v>
      </c>
      <c r="I10" s="52" t="s">
        <v>104</v>
      </c>
      <c r="J10" s="53" t="s">
        <v>610</v>
      </c>
      <c r="K10" s="52" t="s">
        <v>181</v>
      </c>
      <c r="L10" s="52" t="s">
        <v>611</v>
      </c>
      <c r="M10" s="42">
        <v>9.930291011E9</v>
      </c>
      <c r="N10" s="52" t="s">
        <v>173</v>
      </c>
      <c r="O10" s="42" t="s">
        <v>107</v>
      </c>
    </row>
    <row r="11">
      <c r="A11" s="51">
        <v>43981.568078703705</v>
      </c>
      <c r="B11" s="52" t="s">
        <v>608</v>
      </c>
      <c r="C11" s="42">
        <v>5.0</v>
      </c>
      <c r="D11" s="52" t="s">
        <v>609</v>
      </c>
      <c r="E11" s="52" t="s">
        <v>104</v>
      </c>
      <c r="F11" s="52" t="s">
        <v>104</v>
      </c>
      <c r="G11" s="52" t="s">
        <v>104</v>
      </c>
      <c r="H11" s="52" t="s">
        <v>104</v>
      </c>
      <c r="I11" s="52" t="s">
        <v>104</v>
      </c>
      <c r="J11" s="53" t="s">
        <v>610</v>
      </c>
      <c r="K11" s="52" t="s">
        <v>181</v>
      </c>
      <c r="L11" s="52" t="s">
        <v>611</v>
      </c>
      <c r="M11" s="42">
        <v>9.930291011E9</v>
      </c>
      <c r="N11" s="52" t="s">
        <v>173</v>
      </c>
      <c r="O11" s="42" t="s">
        <v>107</v>
      </c>
    </row>
    <row r="12">
      <c r="A12" s="51">
        <v>43981.56832175926</v>
      </c>
      <c r="B12" s="52" t="s">
        <v>612</v>
      </c>
      <c r="C12" s="42">
        <v>5.0</v>
      </c>
      <c r="D12" s="52" t="s">
        <v>613</v>
      </c>
      <c r="E12" s="52" t="s">
        <v>104</v>
      </c>
      <c r="F12" s="52" t="s">
        <v>104</v>
      </c>
      <c r="G12" s="52" t="s">
        <v>104</v>
      </c>
      <c r="H12" s="52" t="s">
        <v>104</v>
      </c>
      <c r="I12" s="52" t="s">
        <v>104</v>
      </c>
      <c r="J12" s="53" t="s">
        <v>614</v>
      </c>
      <c r="K12" s="52" t="s">
        <v>181</v>
      </c>
      <c r="L12" s="52" t="s">
        <v>615</v>
      </c>
      <c r="M12" s="42">
        <v>7.588795285E9</v>
      </c>
      <c r="N12" s="52" t="s">
        <v>107</v>
      </c>
      <c r="O12" s="42" t="s">
        <v>107</v>
      </c>
    </row>
    <row r="13">
      <c r="A13" s="51">
        <v>43981.56835648148</v>
      </c>
      <c r="B13" s="52" t="s">
        <v>616</v>
      </c>
      <c r="C13" s="42">
        <v>5.0</v>
      </c>
      <c r="D13" s="52" t="s">
        <v>617</v>
      </c>
      <c r="E13" s="52" t="s">
        <v>104</v>
      </c>
      <c r="F13" s="52" t="s">
        <v>104</v>
      </c>
      <c r="G13" s="52" t="s">
        <v>104</v>
      </c>
      <c r="H13" s="52" t="s">
        <v>104</v>
      </c>
      <c r="I13" s="52" t="s">
        <v>104</v>
      </c>
      <c r="J13" s="53" t="s">
        <v>618</v>
      </c>
      <c r="K13" s="52" t="s">
        <v>181</v>
      </c>
      <c r="L13" s="52" t="s">
        <v>619</v>
      </c>
      <c r="M13" s="42">
        <v>9.729217646E9</v>
      </c>
      <c r="N13" s="52" t="s">
        <v>620</v>
      </c>
      <c r="O13" s="42" t="s">
        <v>107</v>
      </c>
    </row>
    <row r="14">
      <c r="A14" s="51">
        <v>43981.56849537037</v>
      </c>
      <c r="B14" s="52" t="s">
        <v>621</v>
      </c>
      <c r="C14" s="42">
        <v>5.0</v>
      </c>
      <c r="D14" s="52" t="s">
        <v>622</v>
      </c>
      <c r="E14" s="52" t="s">
        <v>104</v>
      </c>
      <c r="F14" s="52" t="s">
        <v>104</v>
      </c>
      <c r="G14" s="52" t="s">
        <v>104</v>
      </c>
      <c r="H14" s="52" t="s">
        <v>104</v>
      </c>
      <c r="I14" s="52" t="s">
        <v>104</v>
      </c>
      <c r="J14" s="53" t="s">
        <v>623</v>
      </c>
      <c r="K14" s="52" t="s">
        <v>181</v>
      </c>
      <c r="L14" s="52" t="s">
        <v>624</v>
      </c>
      <c r="M14" s="42">
        <v>9.728174978E9</v>
      </c>
      <c r="N14" s="52" t="s">
        <v>107</v>
      </c>
      <c r="O14" s="42" t="s">
        <v>107</v>
      </c>
    </row>
    <row r="15">
      <c r="A15" s="51">
        <v>43981.56851851852</v>
      </c>
      <c r="B15" s="52" t="s">
        <v>625</v>
      </c>
      <c r="C15" s="42">
        <v>5.0</v>
      </c>
      <c r="D15" s="52" t="s">
        <v>173</v>
      </c>
      <c r="E15" s="52" t="s">
        <v>104</v>
      </c>
      <c r="F15" s="52" t="s">
        <v>104</v>
      </c>
      <c r="G15" s="52" t="s">
        <v>110</v>
      </c>
      <c r="H15" s="52" t="s">
        <v>104</v>
      </c>
      <c r="I15" s="52" t="s">
        <v>104</v>
      </c>
      <c r="J15" s="53" t="s">
        <v>626</v>
      </c>
      <c r="K15" s="52" t="s">
        <v>314</v>
      </c>
      <c r="L15" s="52" t="s">
        <v>627</v>
      </c>
      <c r="M15" s="42">
        <v>9.421475827E9</v>
      </c>
      <c r="N15" s="54"/>
      <c r="O15" s="42" t="s">
        <v>107</v>
      </c>
    </row>
    <row r="16">
      <c r="A16" s="51">
        <v>43981.56853009259</v>
      </c>
      <c r="B16" s="52" t="s">
        <v>628</v>
      </c>
      <c r="C16" s="42">
        <v>4.0</v>
      </c>
      <c r="D16" s="52" t="s">
        <v>294</v>
      </c>
      <c r="E16" s="52" t="s">
        <v>110</v>
      </c>
      <c r="F16" s="52" t="s">
        <v>104</v>
      </c>
      <c r="G16" s="52" t="s">
        <v>110</v>
      </c>
      <c r="H16" s="52" t="s">
        <v>110</v>
      </c>
      <c r="I16" s="52" t="s">
        <v>104</v>
      </c>
      <c r="J16" s="53" t="s">
        <v>629</v>
      </c>
      <c r="K16" s="52" t="s">
        <v>181</v>
      </c>
      <c r="L16" s="52" t="s">
        <v>630</v>
      </c>
      <c r="M16" s="42">
        <v>7.000557295E9</v>
      </c>
      <c r="N16" s="52" t="s">
        <v>141</v>
      </c>
      <c r="O16" s="42" t="s">
        <v>107</v>
      </c>
    </row>
    <row r="17">
      <c r="A17" s="51">
        <v>43981.568564814814</v>
      </c>
      <c r="B17" s="52" t="s">
        <v>631</v>
      </c>
      <c r="C17" s="42">
        <v>5.0</v>
      </c>
      <c r="D17" s="52" t="s">
        <v>632</v>
      </c>
      <c r="E17" s="52" t="s">
        <v>104</v>
      </c>
      <c r="F17" s="52" t="s">
        <v>104</v>
      </c>
      <c r="G17" s="52" t="s">
        <v>104</v>
      </c>
      <c r="H17" s="52" t="s">
        <v>104</v>
      </c>
      <c r="I17" s="52" t="s">
        <v>104</v>
      </c>
      <c r="J17" s="53" t="s">
        <v>633</v>
      </c>
      <c r="K17" s="52" t="s">
        <v>634</v>
      </c>
      <c r="L17" s="52" t="s">
        <v>635</v>
      </c>
      <c r="M17" s="42">
        <v>9.624104658E9</v>
      </c>
      <c r="N17" s="52" t="s">
        <v>636</v>
      </c>
      <c r="O17" s="42" t="s">
        <v>107</v>
      </c>
    </row>
    <row r="18">
      <c r="A18" s="51">
        <v>43981.56857638889</v>
      </c>
      <c r="B18" s="52" t="s">
        <v>637</v>
      </c>
      <c r="C18" s="42">
        <v>5.0</v>
      </c>
      <c r="D18" s="52" t="s">
        <v>638</v>
      </c>
      <c r="E18" s="52" t="s">
        <v>104</v>
      </c>
      <c r="F18" s="52" t="s">
        <v>104</v>
      </c>
      <c r="G18" s="52" t="s">
        <v>104</v>
      </c>
      <c r="H18" s="52" t="s">
        <v>104</v>
      </c>
      <c r="I18" s="52" t="s">
        <v>104</v>
      </c>
      <c r="J18" s="53" t="s">
        <v>639</v>
      </c>
      <c r="K18" s="52" t="s">
        <v>640</v>
      </c>
      <c r="L18" s="52" t="s">
        <v>641</v>
      </c>
      <c r="M18" s="42">
        <v>9.787170667E9</v>
      </c>
      <c r="N18" s="52" t="s">
        <v>642</v>
      </c>
      <c r="O18" s="42" t="s">
        <v>107</v>
      </c>
    </row>
    <row r="19">
      <c r="A19" s="51">
        <v>43981.56859953704</v>
      </c>
      <c r="B19" s="52" t="s">
        <v>643</v>
      </c>
      <c r="C19" s="42">
        <v>5.0</v>
      </c>
      <c r="D19" s="52" t="s">
        <v>644</v>
      </c>
      <c r="E19" s="52" t="s">
        <v>104</v>
      </c>
      <c r="F19" s="52" t="s">
        <v>104</v>
      </c>
      <c r="G19" s="52" t="s">
        <v>104</v>
      </c>
      <c r="H19" s="52" t="s">
        <v>104</v>
      </c>
      <c r="I19" s="52" t="s">
        <v>104</v>
      </c>
      <c r="J19" s="53" t="s">
        <v>645</v>
      </c>
      <c r="K19" s="52" t="s">
        <v>181</v>
      </c>
      <c r="L19" s="52" t="s">
        <v>646</v>
      </c>
      <c r="M19" s="42">
        <v>9.421488915E9</v>
      </c>
      <c r="N19" s="52" t="s">
        <v>647</v>
      </c>
      <c r="O19" s="42" t="s">
        <v>107</v>
      </c>
    </row>
    <row r="20">
      <c r="A20" s="51">
        <v>43981.56869212963</v>
      </c>
      <c r="B20" s="52" t="s">
        <v>648</v>
      </c>
      <c r="C20" s="42">
        <v>5.0</v>
      </c>
      <c r="D20" s="52" t="s">
        <v>649</v>
      </c>
      <c r="E20" s="52" t="s">
        <v>104</v>
      </c>
      <c r="F20" s="52" t="s">
        <v>104</v>
      </c>
      <c r="G20" s="52" t="s">
        <v>104</v>
      </c>
      <c r="H20" s="52" t="s">
        <v>104</v>
      </c>
      <c r="I20" s="52" t="s">
        <v>104</v>
      </c>
      <c r="J20" s="53" t="s">
        <v>650</v>
      </c>
      <c r="K20" s="52" t="s">
        <v>181</v>
      </c>
      <c r="L20" s="52" t="s">
        <v>651</v>
      </c>
      <c r="M20" s="42">
        <v>7.588547674E9</v>
      </c>
      <c r="N20" s="52" t="s">
        <v>652</v>
      </c>
      <c r="O20" s="42" t="s">
        <v>107</v>
      </c>
    </row>
    <row r="21">
      <c r="A21" s="51">
        <v>43981.56873842593</v>
      </c>
      <c r="B21" s="52" t="s">
        <v>653</v>
      </c>
      <c r="C21" s="42">
        <v>5.0</v>
      </c>
      <c r="D21" s="52" t="s">
        <v>654</v>
      </c>
      <c r="E21" s="52" t="s">
        <v>186</v>
      </c>
      <c r="F21" s="52" t="s">
        <v>186</v>
      </c>
      <c r="G21" s="52" t="s">
        <v>186</v>
      </c>
      <c r="H21" s="52" t="s">
        <v>186</v>
      </c>
      <c r="I21" s="52" t="s">
        <v>186</v>
      </c>
      <c r="J21" s="53" t="s">
        <v>655</v>
      </c>
      <c r="K21" s="52" t="s">
        <v>656</v>
      </c>
      <c r="L21" s="52" t="s">
        <v>657</v>
      </c>
      <c r="M21" s="42">
        <v>9.423185331E9</v>
      </c>
      <c r="N21" s="52" t="s">
        <v>654</v>
      </c>
      <c r="O21" s="42" t="s">
        <v>107</v>
      </c>
    </row>
    <row r="22">
      <c r="A22" s="51">
        <v>43981.56878472222</v>
      </c>
      <c r="B22" s="52" t="s">
        <v>658</v>
      </c>
      <c r="C22" s="42">
        <v>5.0</v>
      </c>
      <c r="D22" s="52" t="s">
        <v>659</v>
      </c>
      <c r="E22" s="52" t="s">
        <v>186</v>
      </c>
      <c r="F22" s="52" t="s">
        <v>186</v>
      </c>
      <c r="G22" s="52" t="s">
        <v>186</v>
      </c>
      <c r="H22" s="52" t="s">
        <v>186</v>
      </c>
      <c r="I22" s="52" t="s">
        <v>186</v>
      </c>
      <c r="J22" s="53" t="s">
        <v>660</v>
      </c>
      <c r="K22" s="52" t="s">
        <v>181</v>
      </c>
      <c r="L22" s="52" t="s">
        <v>661</v>
      </c>
      <c r="M22" s="42">
        <v>9.421289237E9</v>
      </c>
      <c r="N22" s="52" t="s">
        <v>662</v>
      </c>
      <c r="O22" s="42" t="s">
        <v>107</v>
      </c>
    </row>
    <row r="23">
      <c r="A23" s="51">
        <v>43981.568877314814</v>
      </c>
      <c r="B23" s="52" t="s">
        <v>663</v>
      </c>
      <c r="C23" s="42">
        <v>5.0</v>
      </c>
      <c r="D23" s="52" t="s">
        <v>664</v>
      </c>
      <c r="E23" s="52" t="s">
        <v>104</v>
      </c>
      <c r="F23" s="52" t="s">
        <v>104</v>
      </c>
      <c r="G23" s="52" t="s">
        <v>104</v>
      </c>
      <c r="H23" s="52" t="s">
        <v>104</v>
      </c>
      <c r="I23" s="52" t="s">
        <v>104</v>
      </c>
      <c r="J23" s="53" t="s">
        <v>665</v>
      </c>
      <c r="K23" s="52" t="s">
        <v>181</v>
      </c>
      <c r="L23" s="52" t="s">
        <v>666</v>
      </c>
      <c r="M23" s="43">
        <f>+919935960852</f>
        <v>919935960852</v>
      </c>
      <c r="N23" s="54"/>
      <c r="O23" s="42" t="s">
        <v>107</v>
      </c>
    </row>
    <row r="24">
      <c r="A24" s="51">
        <v>43981.56890046296</v>
      </c>
      <c r="B24" s="52" t="s">
        <v>667</v>
      </c>
      <c r="C24" s="42">
        <v>4.0</v>
      </c>
      <c r="D24" s="52" t="s">
        <v>668</v>
      </c>
      <c r="E24" s="52" t="s">
        <v>104</v>
      </c>
      <c r="F24" s="52" t="s">
        <v>104</v>
      </c>
      <c r="G24" s="52" t="s">
        <v>110</v>
      </c>
      <c r="H24" s="52" t="s">
        <v>110</v>
      </c>
      <c r="I24" s="52" t="s">
        <v>104</v>
      </c>
      <c r="J24" s="53" t="s">
        <v>669</v>
      </c>
      <c r="K24" s="52" t="s">
        <v>175</v>
      </c>
      <c r="L24" s="52" t="s">
        <v>670</v>
      </c>
      <c r="M24" s="42">
        <v>9.949250909E9</v>
      </c>
      <c r="N24" s="52" t="s">
        <v>671</v>
      </c>
      <c r="O24" s="42" t="s">
        <v>107</v>
      </c>
    </row>
    <row r="25">
      <c r="A25" s="51">
        <v>43981.56890046296</v>
      </c>
      <c r="B25" s="52" t="s">
        <v>672</v>
      </c>
      <c r="C25" s="42">
        <v>4.0</v>
      </c>
      <c r="D25" s="52" t="s">
        <v>673</v>
      </c>
      <c r="E25" s="52" t="s">
        <v>104</v>
      </c>
      <c r="F25" s="52" t="s">
        <v>104</v>
      </c>
      <c r="G25" s="52" t="s">
        <v>104</v>
      </c>
      <c r="H25" s="52" t="s">
        <v>104</v>
      </c>
      <c r="I25" s="52" t="s">
        <v>104</v>
      </c>
      <c r="J25" s="53" t="s">
        <v>674</v>
      </c>
      <c r="K25" s="52" t="s">
        <v>675</v>
      </c>
      <c r="L25" s="52" t="s">
        <v>676</v>
      </c>
      <c r="M25" s="42">
        <v>8.552913002E9</v>
      </c>
      <c r="N25" s="52" t="s">
        <v>107</v>
      </c>
      <c r="O25" s="42" t="s">
        <v>107</v>
      </c>
    </row>
    <row r="26">
      <c r="A26" s="51">
        <v>43981.56891203704</v>
      </c>
      <c r="B26" s="52" t="s">
        <v>677</v>
      </c>
      <c r="C26" s="42">
        <v>5.0</v>
      </c>
      <c r="D26" s="52" t="s">
        <v>678</v>
      </c>
      <c r="E26" s="52" t="s">
        <v>104</v>
      </c>
      <c r="F26" s="52" t="s">
        <v>104</v>
      </c>
      <c r="G26" s="52" t="s">
        <v>110</v>
      </c>
      <c r="H26" s="52" t="s">
        <v>110</v>
      </c>
      <c r="I26" s="52" t="s">
        <v>104</v>
      </c>
      <c r="J26" s="53" t="s">
        <v>679</v>
      </c>
      <c r="K26" s="52" t="s">
        <v>181</v>
      </c>
      <c r="L26" s="52" t="s">
        <v>680</v>
      </c>
      <c r="M26" s="42">
        <v>9.597792936E9</v>
      </c>
      <c r="N26" s="52" t="s">
        <v>681</v>
      </c>
      <c r="O26" s="42" t="s">
        <v>107</v>
      </c>
    </row>
    <row r="27">
      <c r="A27" s="51">
        <v>43981.568923611114</v>
      </c>
      <c r="B27" s="52" t="s">
        <v>682</v>
      </c>
      <c r="C27" s="42">
        <v>5.0</v>
      </c>
      <c r="D27" s="52" t="s">
        <v>683</v>
      </c>
      <c r="E27" s="52" t="s">
        <v>104</v>
      </c>
      <c r="F27" s="52" t="s">
        <v>104</v>
      </c>
      <c r="G27" s="52" t="s">
        <v>104</v>
      </c>
      <c r="H27" s="52" t="s">
        <v>104</v>
      </c>
      <c r="I27" s="52" t="s">
        <v>104</v>
      </c>
      <c r="J27" s="53" t="s">
        <v>684</v>
      </c>
      <c r="K27" s="52" t="s">
        <v>181</v>
      </c>
      <c r="L27" s="52" t="s">
        <v>685</v>
      </c>
      <c r="M27" s="42">
        <v>9.597785717E9</v>
      </c>
      <c r="N27" s="52" t="s">
        <v>107</v>
      </c>
      <c r="O27" s="42" t="s">
        <v>107</v>
      </c>
    </row>
    <row r="28">
      <c r="A28" s="51">
        <v>43981.56896990741</v>
      </c>
      <c r="B28" s="52" t="s">
        <v>686</v>
      </c>
      <c r="C28" s="42">
        <v>4.0</v>
      </c>
      <c r="D28" s="52" t="s">
        <v>687</v>
      </c>
      <c r="E28" s="52" t="s">
        <v>110</v>
      </c>
      <c r="F28" s="52" t="s">
        <v>104</v>
      </c>
      <c r="G28" s="52" t="s">
        <v>110</v>
      </c>
      <c r="H28" s="52" t="s">
        <v>104</v>
      </c>
      <c r="I28" s="52" t="s">
        <v>110</v>
      </c>
      <c r="J28" s="53" t="s">
        <v>688</v>
      </c>
      <c r="K28" s="52" t="s">
        <v>175</v>
      </c>
      <c r="L28" s="52" t="s">
        <v>689</v>
      </c>
      <c r="M28" s="42">
        <v>8.95156655E9</v>
      </c>
      <c r="N28" s="52" t="s">
        <v>690</v>
      </c>
      <c r="O28" s="42" t="s">
        <v>107</v>
      </c>
    </row>
    <row r="29">
      <c r="A29" s="51">
        <v>43981.56899305555</v>
      </c>
      <c r="B29" s="52" t="s">
        <v>691</v>
      </c>
      <c r="C29" s="42">
        <v>5.0</v>
      </c>
      <c r="D29" s="52" t="s">
        <v>692</v>
      </c>
      <c r="E29" s="52" t="s">
        <v>104</v>
      </c>
      <c r="F29" s="52" t="s">
        <v>104</v>
      </c>
      <c r="G29" s="52" t="s">
        <v>104</v>
      </c>
      <c r="H29" s="52" t="s">
        <v>104</v>
      </c>
      <c r="I29" s="52" t="s">
        <v>104</v>
      </c>
      <c r="J29" s="53" t="s">
        <v>693</v>
      </c>
      <c r="K29" s="52" t="s">
        <v>413</v>
      </c>
      <c r="L29" s="52" t="s">
        <v>694</v>
      </c>
      <c r="M29" s="42">
        <v>9.73010942E9</v>
      </c>
      <c r="N29" s="52" t="s">
        <v>107</v>
      </c>
      <c r="O29" s="42" t="s">
        <v>107</v>
      </c>
    </row>
    <row r="30">
      <c r="A30" s="51">
        <v>43981.56905092593</v>
      </c>
      <c r="B30" s="52" t="s">
        <v>695</v>
      </c>
      <c r="C30" s="42">
        <v>4.0</v>
      </c>
      <c r="D30" s="52" t="s">
        <v>696</v>
      </c>
      <c r="E30" s="52" t="s">
        <v>104</v>
      </c>
      <c r="F30" s="52" t="s">
        <v>104</v>
      </c>
      <c r="G30" s="52" t="s">
        <v>104</v>
      </c>
      <c r="H30" s="52" t="s">
        <v>104</v>
      </c>
      <c r="I30" s="52" t="s">
        <v>104</v>
      </c>
      <c r="J30" s="53" t="s">
        <v>697</v>
      </c>
      <c r="K30" s="52" t="s">
        <v>698</v>
      </c>
      <c r="L30" s="52" t="s">
        <v>699</v>
      </c>
      <c r="M30" s="42">
        <v>9.848588901E9</v>
      </c>
      <c r="N30" s="54"/>
      <c r="O30" s="42" t="s">
        <v>107</v>
      </c>
    </row>
    <row r="31">
      <c r="A31" s="51">
        <v>43981.569085648145</v>
      </c>
      <c r="B31" s="52" t="s">
        <v>700</v>
      </c>
      <c r="C31" s="42">
        <v>5.0</v>
      </c>
      <c r="D31" s="52" t="s">
        <v>453</v>
      </c>
      <c r="E31" s="52" t="s">
        <v>104</v>
      </c>
      <c r="F31" s="52" t="s">
        <v>104</v>
      </c>
      <c r="G31" s="52" t="s">
        <v>104</v>
      </c>
      <c r="H31" s="52" t="s">
        <v>104</v>
      </c>
      <c r="I31" s="52" t="s">
        <v>104</v>
      </c>
      <c r="J31" s="53" t="s">
        <v>701</v>
      </c>
      <c r="K31" s="52" t="s">
        <v>181</v>
      </c>
      <c r="L31" s="52" t="s">
        <v>702</v>
      </c>
      <c r="M31" s="42">
        <v>9.840656888E9</v>
      </c>
      <c r="N31" s="52" t="s">
        <v>173</v>
      </c>
      <c r="O31" s="42" t="s">
        <v>107</v>
      </c>
    </row>
    <row r="32">
      <c r="A32" s="51">
        <v>43981.56912037037</v>
      </c>
      <c r="B32" s="52" t="s">
        <v>703</v>
      </c>
      <c r="C32" s="42">
        <v>5.0</v>
      </c>
      <c r="D32" s="52" t="s">
        <v>318</v>
      </c>
      <c r="E32" s="52" t="s">
        <v>104</v>
      </c>
      <c r="F32" s="52" t="s">
        <v>104</v>
      </c>
      <c r="G32" s="52" t="s">
        <v>104</v>
      </c>
      <c r="H32" s="52" t="s">
        <v>104</v>
      </c>
      <c r="I32" s="52" t="s">
        <v>104</v>
      </c>
      <c r="J32" s="53" t="s">
        <v>704</v>
      </c>
      <c r="K32" s="52" t="s">
        <v>181</v>
      </c>
      <c r="L32" s="52" t="s">
        <v>705</v>
      </c>
      <c r="M32" s="42">
        <v>9.662294016E9</v>
      </c>
      <c r="N32" s="52" t="s">
        <v>248</v>
      </c>
      <c r="O32" s="42" t="s">
        <v>107</v>
      </c>
    </row>
    <row r="33">
      <c r="A33" s="51">
        <v>43981.569131944445</v>
      </c>
      <c r="B33" s="52" t="s">
        <v>706</v>
      </c>
      <c r="C33" s="42">
        <v>5.0</v>
      </c>
      <c r="D33" s="52" t="s">
        <v>707</v>
      </c>
      <c r="E33" s="52" t="s">
        <v>104</v>
      </c>
      <c r="F33" s="52" t="s">
        <v>104</v>
      </c>
      <c r="G33" s="52" t="s">
        <v>104</v>
      </c>
      <c r="H33" s="52" t="s">
        <v>104</v>
      </c>
      <c r="I33" s="52" t="s">
        <v>104</v>
      </c>
      <c r="J33" s="53" t="s">
        <v>708</v>
      </c>
      <c r="K33" s="52" t="s">
        <v>577</v>
      </c>
      <c r="L33" s="52" t="s">
        <v>709</v>
      </c>
      <c r="M33" s="42">
        <v>9.987491113E9</v>
      </c>
      <c r="N33" s="52" t="s">
        <v>710</v>
      </c>
      <c r="O33" s="42" t="s">
        <v>107</v>
      </c>
    </row>
    <row r="34">
      <c r="A34" s="51">
        <v>43981.56914351852</v>
      </c>
      <c r="B34" s="52" t="s">
        <v>711</v>
      </c>
      <c r="C34" s="42">
        <v>5.0</v>
      </c>
      <c r="D34" s="52" t="s">
        <v>712</v>
      </c>
      <c r="E34" s="52" t="s">
        <v>104</v>
      </c>
      <c r="F34" s="52" t="s">
        <v>104</v>
      </c>
      <c r="G34" s="52" t="s">
        <v>104</v>
      </c>
      <c r="H34" s="52" t="s">
        <v>110</v>
      </c>
      <c r="I34" s="52" t="s">
        <v>110</v>
      </c>
      <c r="J34" s="53" t="s">
        <v>713</v>
      </c>
      <c r="K34" s="52" t="s">
        <v>181</v>
      </c>
      <c r="L34" s="52" t="s">
        <v>714</v>
      </c>
      <c r="M34" s="42">
        <v>9.7453142E9</v>
      </c>
      <c r="N34" s="52" t="s">
        <v>715</v>
      </c>
      <c r="O34" s="42" t="s">
        <v>107</v>
      </c>
    </row>
    <row r="35">
      <c r="A35" s="51">
        <v>43981.56917824074</v>
      </c>
      <c r="B35" s="52" t="s">
        <v>716</v>
      </c>
      <c r="C35" s="42">
        <v>5.0</v>
      </c>
      <c r="D35" s="52" t="s">
        <v>717</v>
      </c>
      <c r="E35" s="52" t="s">
        <v>104</v>
      </c>
      <c r="F35" s="52" t="s">
        <v>104</v>
      </c>
      <c r="G35" s="52" t="s">
        <v>104</v>
      </c>
      <c r="H35" s="52" t="s">
        <v>104</v>
      </c>
      <c r="I35" s="52" t="s">
        <v>104</v>
      </c>
      <c r="J35" s="53" t="s">
        <v>718</v>
      </c>
      <c r="K35" s="52" t="s">
        <v>204</v>
      </c>
      <c r="L35" s="52" t="s">
        <v>719</v>
      </c>
      <c r="M35" s="42">
        <v>9.421076463E9</v>
      </c>
      <c r="N35" s="52" t="s">
        <v>720</v>
      </c>
      <c r="O35" s="42" t="s">
        <v>107</v>
      </c>
    </row>
    <row r="36">
      <c r="A36" s="51">
        <v>43981.569247685184</v>
      </c>
      <c r="B36" s="52" t="s">
        <v>721</v>
      </c>
      <c r="C36" s="42">
        <v>5.0</v>
      </c>
      <c r="D36" s="52" t="s">
        <v>722</v>
      </c>
      <c r="E36" s="52" t="s">
        <v>104</v>
      </c>
      <c r="F36" s="52" t="s">
        <v>104</v>
      </c>
      <c r="G36" s="52" t="s">
        <v>104</v>
      </c>
      <c r="H36" s="52" t="s">
        <v>104</v>
      </c>
      <c r="I36" s="52" t="s">
        <v>104</v>
      </c>
      <c r="J36" s="53" t="s">
        <v>723</v>
      </c>
      <c r="K36" s="52" t="s">
        <v>181</v>
      </c>
      <c r="L36" s="52" t="s">
        <v>724</v>
      </c>
      <c r="M36" s="42">
        <v>8.808223952E9</v>
      </c>
      <c r="N36" s="52" t="s">
        <v>107</v>
      </c>
      <c r="O36" s="42" t="s">
        <v>107</v>
      </c>
    </row>
    <row r="37">
      <c r="A37" s="51">
        <v>43981.569247685184</v>
      </c>
      <c r="B37" s="52" t="s">
        <v>725</v>
      </c>
      <c r="C37" s="42">
        <v>5.0</v>
      </c>
      <c r="D37" s="52" t="s">
        <v>726</v>
      </c>
      <c r="E37" s="52" t="s">
        <v>104</v>
      </c>
      <c r="F37" s="52" t="s">
        <v>104</v>
      </c>
      <c r="G37" s="52" t="s">
        <v>104</v>
      </c>
      <c r="H37" s="52" t="s">
        <v>104</v>
      </c>
      <c r="I37" s="52" t="s">
        <v>104</v>
      </c>
      <c r="J37" s="53" t="s">
        <v>727</v>
      </c>
      <c r="K37" s="52" t="s">
        <v>728</v>
      </c>
      <c r="L37" s="52" t="s">
        <v>729</v>
      </c>
      <c r="M37" s="42">
        <v>8.625085217E9</v>
      </c>
      <c r="N37" s="52" t="s">
        <v>730</v>
      </c>
      <c r="O37" s="42" t="s">
        <v>107</v>
      </c>
    </row>
    <row r="38">
      <c r="A38" s="51">
        <v>43981.56929398148</v>
      </c>
      <c r="B38" s="52" t="s">
        <v>731</v>
      </c>
      <c r="C38" s="42">
        <v>5.0</v>
      </c>
      <c r="D38" s="52" t="s">
        <v>732</v>
      </c>
      <c r="E38" s="52" t="s">
        <v>104</v>
      </c>
      <c r="F38" s="52" t="s">
        <v>104</v>
      </c>
      <c r="G38" s="52" t="s">
        <v>104</v>
      </c>
      <c r="H38" s="52" t="s">
        <v>104</v>
      </c>
      <c r="I38" s="52" t="s">
        <v>104</v>
      </c>
      <c r="J38" s="53" t="s">
        <v>733</v>
      </c>
      <c r="K38" s="52" t="s">
        <v>204</v>
      </c>
      <c r="L38" s="52" t="s">
        <v>734</v>
      </c>
      <c r="M38" s="42">
        <v>8.275590222E9</v>
      </c>
      <c r="N38" s="52" t="s">
        <v>735</v>
      </c>
      <c r="O38" s="42" t="s">
        <v>107</v>
      </c>
    </row>
    <row r="39">
      <c r="A39" s="51">
        <v>43981.56930555555</v>
      </c>
      <c r="B39" s="52" t="s">
        <v>736</v>
      </c>
      <c r="C39" s="42">
        <v>5.0</v>
      </c>
      <c r="D39" s="52" t="s">
        <v>737</v>
      </c>
      <c r="E39" s="52" t="s">
        <v>104</v>
      </c>
      <c r="F39" s="52" t="s">
        <v>104</v>
      </c>
      <c r="G39" s="52" t="s">
        <v>104</v>
      </c>
      <c r="H39" s="52" t="s">
        <v>104</v>
      </c>
      <c r="I39" s="52" t="s">
        <v>104</v>
      </c>
      <c r="J39" s="53" t="s">
        <v>738</v>
      </c>
      <c r="K39" s="52" t="s">
        <v>181</v>
      </c>
      <c r="L39" s="52" t="s">
        <v>739</v>
      </c>
      <c r="M39" s="42">
        <v>8.689068763E9</v>
      </c>
      <c r="N39" s="52" t="s">
        <v>740</v>
      </c>
      <c r="O39" s="42" t="s">
        <v>107</v>
      </c>
    </row>
    <row r="40">
      <c r="A40" s="51">
        <v>43981.56931712963</v>
      </c>
      <c r="B40" s="52" t="s">
        <v>741</v>
      </c>
      <c r="C40" s="42">
        <v>5.0</v>
      </c>
      <c r="D40" s="52" t="s">
        <v>742</v>
      </c>
      <c r="E40" s="52" t="s">
        <v>104</v>
      </c>
      <c r="F40" s="52" t="s">
        <v>110</v>
      </c>
      <c r="G40" s="52" t="s">
        <v>110</v>
      </c>
      <c r="H40" s="52" t="s">
        <v>186</v>
      </c>
      <c r="I40" s="52" t="s">
        <v>104</v>
      </c>
      <c r="J40" s="53" t="s">
        <v>743</v>
      </c>
      <c r="K40" s="52" t="s">
        <v>274</v>
      </c>
      <c r="L40" s="52" t="s">
        <v>744</v>
      </c>
      <c r="M40" s="42">
        <v>9.597025489E9</v>
      </c>
      <c r="N40" s="52" t="s">
        <v>745</v>
      </c>
      <c r="O40" s="42" t="s">
        <v>107</v>
      </c>
    </row>
    <row r="41">
      <c r="A41" s="51">
        <v>43981.569340277776</v>
      </c>
      <c r="B41" s="52" t="s">
        <v>746</v>
      </c>
      <c r="C41" s="42">
        <v>4.0</v>
      </c>
      <c r="D41" s="52" t="s">
        <v>747</v>
      </c>
      <c r="E41" s="52" t="s">
        <v>110</v>
      </c>
      <c r="F41" s="52" t="s">
        <v>110</v>
      </c>
      <c r="G41" s="52" t="s">
        <v>104</v>
      </c>
      <c r="H41" s="52" t="s">
        <v>104</v>
      </c>
      <c r="I41" s="52" t="s">
        <v>110</v>
      </c>
      <c r="J41" s="53" t="s">
        <v>748</v>
      </c>
      <c r="K41" s="52" t="s">
        <v>181</v>
      </c>
      <c r="L41" s="52" t="s">
        <v>749</v>
      </c>
      <c r="M41" s="42">
        <v>9.527100485E9</v>
      </c>
      <c r="N41" s="52" t="s">
        <v>750</v>
      </c>
      <c r="O41" s="42" t="s">
        <v>107</v>
      </c>
    </row>
    <row r="42">
      <c r="A42" s="51">
        <v>43981.569340277776</v>
      </c>
      <c r="B42" s="52" t="s">
        <v>751</v>
      </c>
      <c r="C42" s="42">
        <v>5.0</v>
      </c>
      <c r="D42" s="52" t="s">
        <v>752</v>
      </c>
      <c r="E42" s="52" t="s">
        <v>104</v>
      </c>
      <c r="F42" s="52" t="s">
        <v>104</v>
      </c>
      <c r="G42" s="52" t="s">
        <v>104</v>
      </c>
      <c r="H42" s="52" t="s">
        <v>104</v>
      </c>
      <c r="I42" s="52" t="s">
        <v>104</v>
      </c>
      <c r="J42" s="53" t="s">
        <v>753</v>
      </c>
      <c r="K42" s="52" t="s">
        <v>181</v>
      </c>
      <c r="L42" s="52" t="s">
        <v>754</v>
      </c>
      <c r="M42" s="42">
        <v>9.422288083E9</v>
      </c>
      <c r="N42" s="54"/>
      <c r="O42" s="42" t="s">
        <v>107</v>
      </c>
    </row>
    <row r="43">
      <c r="A43" s="51">
        <v>43981.56936342592</v>
      </c>
      <c r="B43" s="52" t="s">
        <v>755</v>
      </c>
      <c r="C43" s="42">
        <v>5.0</v>
      </c>
      <c r="D43" s="52" t="s">
        <v>756</v>
      </c>
      <c r="E43" s="52" t="s">
        <v>104</v>
      </c>
      <c r="F43" s="52" t="s">
        <v>110</v>
      </c>
      <c r="G43" s="52" t="s">
        <v>104</v>
      </c>
      <c r="H43" s="52" t="s">
        <v>110</v>
      </c>
      <c r="I43" s="52" t="s">
        <v>110</v>
      </c>
      <c r="J43" s="53" t="s">
        <v>757</v>
      </c>
      <c r="K43" s="52" t="s">
        <v>237</v>
      </c>
      <c r="L43" s="52" t="s">
        <v>758</v>
      </c>
      <c r="M43" s="42">
        <v>9.652899051E9</v>
      </c>
      <c r="N43" s="52" t="s">
        <v>759</v>
      </c>
      <c r="O43" s="42" t="s">
        <v>107</v>
      </c>
    </row>
    <row r="44">
      <c r="A44" s="51">
        <v>43981.56943287037</v>
      </c>
      <c r="B44" s="52" t="s">
        <v>760</v>
      </c>
      <c r="C44" s="42">
        <v>5.0</v>
      </c>
      <c r="D44" s="52" t="s">
        <v>761</v>
      </c>
      <c r="E44" s="52" t="s">
        <v>104</v>
      </c>
      <c r="F44" s="52" t="s">
        <v>104</v>
      </c>
      <c r="G44" s="52" t="s">
        <v>110</v>
      </c>
      <c r="H44" s="52" t="s">
        <v>104</v>
      </c>
      <c r="I44" s="52" t="s">
        <v>104</v>
      </c>
      <c r="J44" s="53" t="s">
        <v>762</v>
      </c>
      <c r="K44" s="52" t="s">
        <v>181</v>
      </c>
      <c r="L44" s="52" t="s">
        <v>763</v>
      </c>
      <c r="M44" s="42">
        <v>7.218430959E9</v>
      </c>
      <c r="N44" s="52" t="s">
        <v>103</v>
      </c>
      <c r="O44" s="42" t="s">
        <v>107</v>
      </c>
    </row>
    <row r="45">
      <c r="A45" s="51">
        <v>43981.56947916667</v>
      </c>
      <c r="B45" s="52" t="s">
        <v>764</v>
      </c>
      <c r="C45" s="42">
        <v>5.0</v>
      </c>
      <c r="D45" s="52" t="s">
        <v>765</v>
      </c>
      <c r="E45" s="52" t="s">
        <v>104</v>
      </c>
      <c r="F45" s="52" t="s">
        <v>104</v>
      </c>
      <c r="G45" s="52" t="s">
        <v>104</v>
      </c>
      <c r="H45" s="52" t="s">
        <v>104</v>
      </c>
      <c r="I45" s="52" t="s">
        <v>104</v>
      </c>
      <c r="J45" s="53" t="s">
        <v>766</v>
      </c>
      <c r="K45" s="52" t="s">
        <v>181</v>
      </c>
      <c r="L45" s="52" t="s">
        <v>767</v>
      </c>
      <c r="M45" s="42">
        <v>9.20582055E9</v>
      </c>
      <c r="N45" s="52" t="s">
        <v>768</v>
      </c>
      <c r="O45" s="42" t="s">
        <v>107</v>
      </c>
    </row>
    <row r="46">
      <c r="A46" s="51">
        <v>43981.56947916667</v>
      </c>
      <c r="B46" s="52" t="s">
        <v>769</v>
      </c>
      <c r="C46" s="42">
        <v>5.0</v>
      </c>
      <c r="D46" s="52" t="s">
        <v>770</v>
      </c>
      <c r="E46" s="52" t="s">
        <v>104</v>
      </c>
      <c r="F46" s="52" t="s">
        <v>104</v>
      </c>
      <c r="G46" s="52" t="s">
        <v>104</v>
      </c>
      <c r="H46" s="52" t="s">
        <v>104</v>
      </c>
      <c r="I46" s="52" t="s">
        <v>104</v>
      </c>
      <c r="J46" s="53" t="s">
        <v>771</v>
      </c>
      <c r="K46" s="52" t="s">
        <v>181</v>
      </c>
      <c r="L46" s="52" t="s">
        <v>772</v>
      </c>
      <c r="M46" s="42">
        <v>9.921840515E9</v>
      </c>
      <c r="N46" s="52" t="s">
        <v>773</v>
      </c>
      <c r="O46" s="42" t="s">
        <v>107</v>
      </c>
    </row>
    <row r="47">
      <c r="A47" s="51">
        <v>43981.56951388889</v>
      </c>
      <c r="B47" s="52" t="s">
        <v>774</v>
      </c>
      <c r="C47" s="42">
        <v>5.0</v>
      </c>
      <c r="D47" s="52" t="s">
        <v>775</v>
      </c>
      <c r="E47" s="52" t="s">
        <v>104</v>
      </c>
      <c r="F47" s="52" t="s">
        <v>104</v>
      </c>
      <c r="G47" s="52" t="s">
        <v>104</v>
      </c>
      <c r="H47" s="52" t="s">
        <v>110</v>
      </c>
      <c r="I47" s="52" t="s">
        <v>110</v>
      </c>
      <c r="J47" s="53" t="s">
        <v>776</v>
      </c>
      <c r="K47" s="52" t="s">
        <v>314</v>
      </c>
      <c r="L47" s="52" t="s">
        <v>777</v>
      </c>
      <c r="M47" s="42">
        <v>9.420943857E9</v>
      </c>
      <c r="N47" s="52" t="s">
        <v>107</v>
      </c>
      <c r="O47" s="42" t="s">
        <v>107</v>
      </c>
    </row>
    <row r="48">
      <c r="A48" s="51">
        <v>43981.56953703704</v>
      </c>
      <c r="B48" s="52" t="s">
        <v>778</v>
      </c>
      <c r="C48" s="42">
        <v>5.0</v>
      </c>
      <c r="D48" s="52" t="s">
        <v>779</v>
      </c>
      <c r="E48" s="52" t="s">
        <v>104</v>
      </c>
      <c r="F48" s="52" t="s">
        <v>110</v>
      </c>
      <c r="G48" s="52" t="s">
        <v>110</v>
      </c>
      <c r="H48" s="52" t="s">
        <v>104</v>
      </c>
      <c r="I48" s="52" t="s">
        <v>104</v>
      </c>
      <c r="J48" s="53" t="s">
        <v>780</v>
      </c>
      <c r="K48" s="52" t="s">
        <v>181</v>
      </c>
      <c r="L48" s="52" t="s">
        <v>781</v>
      </c>
      <c r="M48" s="42">
        <v>9.881574368E9</v>
      </c>
      <c r="N48" s="52" t="s">
        <v>107</v>
      </c>
      <c r="O48" s="42" t="s">
        <v>107</v>
      </c>
    </row>
    <row r="49">
      <c r="A49" s="51">
        <v>43981.569548611114</v>
      </c>
      <c r="B49" s="52" t="s">
        <v>782</v>
      </c>
      <c r="C49" s="42">
        <v>4.0</v>
      </c>
      <c r="D49" s="52" t="s">
        <v>783</v>
      </c>
      <c r="E49" s="52" t="s">
        <v>104</v>
      </c>
      <c r="F49" s="52" t="s">
        <v>104</v>
      </c>
      <c r="G49" s="52" t="s">
        <v>104</v>
      </c>
      <c r="H49" s="52" t="s">
        <v>104</v>
      </c>
      <c r="I49" s="52" t="s">
        <v>104</v>
      </c>
      <c r="J49" s="53" t="s">
        <v>784</v>
      </c>
      <c r="K49" s="52" t="s">
        <v>181</v>
      </c>
      <c r="L49" s="52" t="s">
        <v>785</v>
      </c>
      <c r="M49" s="42">
        <v>8.655127731E9</v>
      </c>
      <c r="N49" s="52" t="s">
        <v>107</v>
      </c>
      <c r="O49" s="42" t="s">
        <v>107</v>
      </c>
    </row>
    <row r="50">
      <c r="A50" s="51">
        <v>43981.56958333333</v>
      </c>
      <c r="B50" s="52" t="s">
        <v>786</v>
      </c>
      <c r="C50" s="42">
        <v>5.0</v>
      </c>
      <c r="D50" s="52" t="s">
        <v>787</v>
      </c>
      <c r="E50" s="52" t="s">
        <v>104</v>
      </c>
      <c r="F50" s="52" t="s">
        <v>104</v>
      </c>
      <c r="G50" s="52" t="s">
        <v>104</v>
      </c>
      <c r="H50" s="52" t="s">
        <v>104</v>
      </c>
      <c r="I50" s="52" t="s">
        <v>104</v>
      </c>
      <c r="J50" s="53" t="s">
        <v>788</v>
      </c>
      <c r="K50" s="52" t="s">
        <v>181</v>
      </c>
      <c r="L50" s="52" t="s">
        <v>789</v>
      </c>
      <c r="M50" s="42">
        <v>9.890092249E9</v>
      </c>
      <c r="N50" s="52" t="s">
        <v>107</v>
      </c>
      <c r="O50" s="42" t="s">
        <v>107</v>
      </c>
    </row>
    <row r="51">
      <c r="A51" s="51">
        <v>43981.56961805555</v>
      </c>
      <c r="B51" s="52" t="s">
        <v>790</v>
      </c>
      <c r="C51" s="42">
        <v>4.0</v>
      </c>
      <c r="D51" s="52" t="s">
        <v>791</v>
      </c>
      <c r="E51" s="52" t="s">
        <v>104</v>
      </c>
      <c r="F51" s="52" t="s">
        <v>110</v>
      </c>
      <c r="G51" s="52" t="s">
        <v>104</v>
      </c>
      <c r="H51" s="52" t="s">
        <v>110</v>
      </c>
      <c r="I51" s="52" t="s">
        <v>104</v>
      </c>
      <c r="J51" s="53" t="s">
        <v>792</v>
      </c>
      <c r="K51" s="52" t="s">
        <v>640</v>
      </c>
      <c r="L51" s="52" t="s">
        <v>793</v>
      </c>
      <c r="M51" s="42">
        <v>9.345477262E9</v>
      </c>
      <c r="N51" s="52" t="s">
        <v>794</v>
      </c>
      <c r="O51" s="42" t="s">
        <v>107</v>
      </c>
    </row>
    <row r="52">
      <c r="A52" s="51">
        <v>43981.56961805555</v>
      </c>
      <c r="B52" s="52" t="s">
        <v>795</v>
      </c>
      <c r="C52" s="42">
        <v>5.0</v>
      </c>
      <c r="D52" s="52" t="s">
        <v>796</v>
      </c>
      <c r="E52" s="52" t="s">
        <v>104</v>
      </c>
      <c r="F52" s="52" t="s">
        <v>104</v>
      </c>
      <c r="G52" s="52" t="s">
        <v>104</v>
      </c>
      <c r="H52" s="52" t="s">
        <v>110</v>
      </c>
      <c r="I52" s="52" t="s">
        <v>104</v>
      </c>
      <c r="J52" s="53" t="s">
        <v>797</v>
      </c>
      <c r="K52" s="52" t="s">
        <v>112</v>
      </c>
      <c r="L52" s="52" t="s">
        <v>798</v>
      </c>
      <c r="M52" s="42">
        <v>9.149046014E9</v>
      </c>
      <c r="N52" s="52" t="s">
        <v>799</v>
      </c>
      <c r="O52" s="42" t="s">
        <v>107</v>
      </c>
    </row>
    <row r="53">
      <c r="A53" s="51">
        <v>43981.56964120371</v>
      </c>
      <c r="B53" s="52" t="s">
        <v>800</v>
      </c>
      <c r="C53" s="42">
        <v>4.0</v>
      </c>
      <c r="D53" s="52" t="s">
        <v>801</v>
      </c>
      <c r="E53" s="52" t="s">
        <v>110</v>
      </c>
      <c r="F53" s="52" t="s">
        <v>110</v>
      </c>
      <c r="G53" s="52" t="s">
        <v>104</v>
      </c>
      <c r="H53" s="52" t="s">
        <v>104</v>
      </c>
      <c r="I53" s="52" t="s">
        <v>110</v>
      </c>
      <c r="J53" s="53" t="s">
        <v>802</v>
      </c>
      <c r="K53" s="52" t="s">
        <v>803</v>
      </c>
      <c r="L53" s="52" t="s">
        <v>804</v>
      </c>
      <c r="M53" s="42">
        <v>8.800750228E9</v>
      </c>
      <c r="N53" s="54"/>
      <c r="O53" s="42" t="s">
        <v>107</v>
      </c>
    </row>
    <row r="54">
      <c r="A54" s="51">
        <v>43981.56967592592</v>
      </c>
      <c r="B54" s="52" t="s">
        <v>805</v>
      </c>
      <c r="C54" s="42">
        <v>5.0</v>
      </c>
      <c r="D54" s="52" t="s">
        <v>806</v>
      </c>
      <c r="E54" s="52" t="s">
        <v>104</v>
      </c>
      <c r="F54" s="52" t="s">
        <v>104</v>
      </c>
      <c r="G54" s="52" t="s">
        <v>110</v>
      </c>
      <c r="H54" s="52" t="s">
        <v>110</v>
      </c>
      <c r="I54" s="52" t="s">
        <v>110</v>
      </c>
      <c r="J54" s="53" t="s">
        <v>807</v>
      </c>
      <c r="K54" s="52" t="s">
        <v>274</v>
      </c>
      <c r="L54" s="52" t="s">
        <v>808</v>
      </c>
      <c r="M54" s="42">
        <v>7.769034393E9</v>
      </c>
      <c r="N54" s="54"/>
      <c r="O54" s="42" t="s">
        <v>107</v>
      </c>
    </row>
    <row r="55">
      <c r="A55" s="51">
        <v>43981.56972222222</v>
      </c>
      <c r="B55" s="52" t="s">
        <v>809</v>
      </c>
      <c r="C55" s="42">
        <v>5.0</v>
      </c>
      <c r="D55" s="55">
        <v>10.0</v>
      </c>
      <c r="E55" s="52" t="s">
        <v>104</v>
      </c>
      <c r="F55" s="52" t="s">
        <v>104</v>
      </c>
      <c r="G55" s="52" t="s">
        <v>104</v>
      </c>
      <c r="H55" s="52" t="s">
        <v>104</v>
      </c>
      <c r="I55" s="52" t="s">
        <v>104</v>
      </c>
      <c r="J55" s="53" t="s">
        <v>810</v>
      </c>
      <c r="K55" s="52" t="s">
        <v>181</v>
      </c>
      <c r="L55" s="52" t="s">
        <v>811</v>
      </c>
      <c r="M55" s="42">
        <v>9.623626396E9</v>
      </c>
      <c r="N55" s="52" t="s">
        <v>248</v>
      </c>
      <c r="O55" s="42" t="s">
        <v>107</v>
      </c>
    </row>
    <row r="56">
      <c r="A56" s="51">
        <v>43981.56972222222</v>
      </c>
      <c r="B56" s="52" t="s">
        <v>812</v>
      </c>
      <c r="C56" s="42">
        <v>5.0</v>
      </c>
      <c r="D56" s="52" t="s">
        <v>813</v>
      </c>
      <c r="E56" s="52" t="s">
        <v>104</v>
      </c>
      <c r="F56" s="52" t="s">
        <v>104</v>
      </c>
      <c r="G56" s="52" t="s">
        <v>104</v>
      </c>
      <c r="H56" s="52" t="s">
        <v>104</v>
      </c>
      <c r="I56" s="52" t="s">
        <v>104</v>
      </c>
      <c r="J56" s="53" t="s">
        <v>814</v>
      </c>
      <c r="K56" s="52" t="s">
        <v>815</v>
      </c>
      <c r="L56" s="52" t="s">
        <v>816</v>
      </c>
      <c r="M56" s="42">
        <v>9.087467912E9</v>
      </c>
      <c r="N56" s="52" t="s">
        <v>817</v>
      </c>
      <c r="O56" s="42" t="s">
        <v>107</v>
      </c>
    </row>
    <row r="57">
      <c r="A57" s="51">
        <v>43981.56982638889</v>
      </c>
      <c r="B57" s="52" t="s">
        <v>818</v>
      </c>
      <c r="C57" s="42">
        <v>5.0</v>
      </c>
      <c r="D57" s="52" t="s">
        <v>819</v>
      </c>
      <c r="E57" s="52" t="s">
        <v>150</v>
      </c>
      <c r="F57" s="52" t="s">
        <v>150</v>
      </c>
      <c r="G57" s="52" t="s">
        <v>150</v>
      </c>
      <c r="H57" s="52" t="s">
        <v>150</v>
      </c>
      <c r="I57" s="52" t="s">
        <v>150</v>
      </c>
      <c r="J57" s="53" t="s">
        <v>820</v>
      </c>
      <c r="K57" s="52" t="s">
        <v>152</v>
      </c>
      <c r="L57" s="52" t="s">
        <v>821</v>
      </c>
      <c r="M57" s="42">
        <v>9.975140933E9</v>
      </c>
      <c r="N57" s="52" t="s">
        <v>107</v>
      </c>
      <c r="O57" s="42" t="s">
        <v>107</v>
      </c>
    </row>
    <row r="58">
      <c r="A58" s="51">
        <v>43981.569918981484</v>
      </c>
      <c r="B58" s="52" t="s">
        <v>822</v>
      </c>
      <c r="C58" s="42">
        <v>5.0</v>
      </c>
      <c r="D58" s="52" t="s">
        <v>823</v>
      </c>
      <c r="E58" s="52" t="s">
        <v>104</v>
      </c>
      <c r="F58" s="52" t="s">
        <v>104</v>
      </c>
      <c r="G58" s="52" t="s">
        <v>104</v>
      </c>
      <c r="H58" s="52" t="s">
        <v>104</v>
      </c>
      <c r="I58" s="52" t="s">
        <v>104</v>
      </c>
      <c r="J58" s="53" t="s">
        <v>824</v>
      </c>
      <c r="K58" s="52" t="s">
        <v>274</v>
      </c>
      <c r="L58" s="52" t="s">
        <v>825</v>
      </c>
      <c r="M58" s="42">
        <v>8.726937675E9</v>
      </c>
      <c r="N58" s="52" t="s">
        <v>826</v>
      </c>
      <c r="O58" s="42" t="s">
        <v>107</v>
      </c>
    </row>
    <row r="59">
      <c r="A59" s="51">
        <v>43981.56993055555</v>
      </c>
      <c r="B59" s="52" t="s">
        <v>827</v>
      </c>
      <c r="C59" s="42">
        <v>4.0</v>
      </c>
      <c r="D59" s="52" t="s">
        <v>828</v>
      </c>
      <c r="E59" s="52" t="s">
        <v>150</v>
      </c>
      <c r="F59" s="52" t="s">
        <v>150</v>
      </c>
      <c r="G59" s="52" t="s">
        <v>306</v>
      </c>
      <c r="H59" s="52" t="s">
        <v>306</v>
      </c>
      <c r="I59" s="52" t="s">
        <v>150</v>
      </c>
      <c r="J59" s="53" t="s">
        <v>829</v>
      </c>
      <c r="K59" s="52" t="s">
        <v>204</v>
      </c>
      <c r="L59" s="52" t="s">
        <v>830</v>
      </c>
      <c r="M59" s="42">
        <v>9.63799112E9</v>
      </c>
      <c r="N59" s="52" t="s">
        <v>831</v>
      </c>
      <c r="O59" s="42" t="s">
        <v>107</v>
      </c>
    </row>
    <row r="60">
      <c r="A60" s="51">
        <v>43981.56995370371</v>
      </c>
      <c r="B60" s="52" t="s">
        <v>832</v>
      </c>
      <c r="C60" s="42">
        <v>5.0</v>
      </c>
      <c r="D60" s="52" t="s">
        <v>833</v>
      </c>
      <c r="E60" s="52" t="s">
        <v>104</v>
      </c>
      <c r="F60" s="52" t="s">
        <v>104</v>
      </c>
      <c r="G60" s="52" t="s">
        <v>104</v>
      </c>
      <c r="H60" s="52" t="s">
        <v>104</v>
      </c>
      <c r="I60" s="52" t="s">
        <v>104</v>
      </c>
      <c r="J60" s="53" t="s">
        <v>834</v>
      </c>
      <c r="K60" s="52" t="s">
        <v>112</v>
      </c>
      <c r="L60" s="52" t="s">
        <v>835</v>
      </c>
      <c r="M60" s="42">
        <v>9.769869146E9</v>
      </c>
      <c r="N60" s="52" t="s">
        <v>836</v>
      </c>
      <c r="O60" s="42" t="s">
        <v>107</v>
      </c>
    </row>
    <row r="61">
      <c r="A61" s="51">
        <v>43981.56997685185</v>
      </c>
      <c r="B61" s="52" t="s">
        <v>837</v>
      </c>
      <c r="C61" s="42">
        <v>4.0</v>
      </c>
      <c r="D61" s="52" t="s">
        <v>838</v>
      </c>
      <c r="E61" s="52" t="s">
        <v>186</v>
      </c>
      <c r="F61" s="52" t="s">
        <v>186</v>
      </c>
      <c r="G61" s="52" t="s">
        <v>186</v>
      </c>
      <c r="H61" s="52" t="s">
        <v>186</v>
      </c>
      <c r="I61" s="52" t="s">
        <v>110</v>
      </c>
      <c r="J61" s="53" t="s">
        <v>839</v>
      </c>
      <c r="K61" s="52" t="s">
        <v>840</v>
      </c>
      <c r="L61" s="52" t="s">
        <v>841</v>
      </c>
      <c r="M61" s="42">
        <v>8.850027134E9</v>
      </c>
      <c r="N61" s="52" t="s">
        <v>842</v>
      </c>
      <c r="O61" s="42" t="s">
        <v>107</v>
      </c>
    </row>
    <row r="62">
      <c r="A62" s="51">
        <v>43981.570081018515</v>
      </c>
      <c r="B62" s="52" t="s">
        <v>843</v>
      </c>
      <c r="C62" s="42">
        <v>5.0</v>
      </c>
      <c r="D62" s="52" t="s">
        <v>844</v>
      </c>
      <c r="E62" s="52" t="s">
        <v>104</v>
      </c>
      <c r="F62" s="52" t="s">
        <v>104</v>
      </c>
      <c r="G62" s="52" t="s">
        <v>110</v>
      </c>
      <c r="H62" s="52" t="s">
        <v>104</v>
      </c>
      <c r="I62" s="52" t="s">
        <v>110</v>
      </c>
      <c r="J62" s="53" t="s">
        <v>845</v>
      </c>
      <c r="K62" s="52" t="s">
        <v>112</v>
      </c>
      <c r="L62" s="52" t="s">
        <v>846</v>
      </c>
      <c r="M62" s="42">
        <v>8.275517634E9</v>
      </c>
      <c r="N62" s="52" t="s">
        <v>794</v>
      </c>
      <c r="O62" s="42" t="s">
        <v>107</v>
      </c>
    </row>
    <row r="63">
      <c r="A63" s="51">
        <v>43981.57009259259</v>
      </c>
      <c r="B63" s="52" t="s">
        <v>847</v>
      </c>
      <c r="C63" s="42">
        <v>5.0</v>
      </c>
      <c r="D63" s="52" t="s">
        <v>848</v>
      </c>
      <c r="E63" s="52" t="s">
        <v>104</v>
      </c>
      <c r="F63" s="52" t="s">
        <v>104</v>
      </c>
      <c r="G63" s="52" t="s">
        <v>110</v>
      </c>
      <c r="H63" s="52" t="s">
        <v>104</v>
      </c>
      <c r="I63" s="52" t="s">
        <v>104</v>
      </c>
      <c r="J63" s="53" t="s">
        <v>849</v>
      </c>
      <c r="K63" s="52" t="s">
        <v>181</v>
      </c>
      <c r="L63" s="52" t="s">
        <v>850</v>
      </c>
      <c r="M63" s="42">
        <v>7.72003163E9</v>
      </c>
      <c r="N63" s="52" t="s">
        <v>851</v>
      </c>
      <c r="O63" s="42" t="s">
        <v>107</v>
      </c>
    </row>
    <row r="64">
      <c r="A64" s="51">
        <v>43981.570185185185</v>
      </c>
      <c r="B64" s="52" t="s">
        <v>852</v>
      </c>
      <c r="C64" s="42">
        <v>5.0</v>
      </c>
      <c r="D64" s="52" t="s">
        <v>853</v>
      </c>
      <c r="E64" s="52" t="s">
        <v>104</v>
      </c>
      <c r="F64" s="52" t="s">
        <v>104</v>
      </c>
      <c r="G64" s="52" t="s">
        <v>104</v>
      </c>
      <c r="H64" s="52" t="s">
        <v>104</v>
      </c>
      <c r="I64" s="52" t="s">
        <v>104</v>
      </c>
      <c r="J64" s="53" t="s">
        <v>854</v>
      </c>
      <c r="K64" s="52" t="s">
        <v>175</v>
      </c>
      <c r="L64" s="52" t="s">
        <v>855</v>
      </c>
      <c r="M64" s="42">
        <v>9.136289272E9</v>
      </c>
      <c r="N64" s="52" t="s">
        <v>735</v>
      </c>
      <c r="O64" s="42" t="s">
        <v>107</v>
      </c>
    </row>
    <row r="65">
      <c r="A65" s="51">
        <v>43981.5702662037</v>
      </c>
      <c r="B65" s="52" t="s">
        <v>856</v>
      </c>
      <c r="C65" s="42">
        <v>5.0</v>
      </c>
      <c r="D65" s="52" t="s">
        <v>857</v>
      </c>
      <c r="E65" s="52" t="s">
        <v>104</v>
      </c>
      <c r="F65" s="52" t="s">
        <v>104</v>
      </c>
      <c r="G65" s="52" t="s">
        <v>104</v>
      </c>
      <c r="H65" s="52" t="s">
        <v>104</v>
      </c>
      <c r="I65" s="52" t="s">
        <v>104</v>
      </c>
      <c r="J65" s="53" t="s">
        <v>858</v>
      </c>
      <c r="K65" s="52" t="s">
        <v>181</v>
      </c>
      <c r="L65" s="52" t="s">
        <v>859</v>
      </c>
      <c r="M65" s="42">
        <v>8.14936944E9</v>
      </c>
      <c r="N65" s="52" t="s">
        <v>860</v>
      </c>
      <c r="O65" s="42" t="s">
        <v>107</v>
      </c>
    </row>
    <row r="66">
      <c r="A66" s="51">
        <v>43981.57027777778</v>
      </c>
      <c r="B66" s="52" t="s">
        <v>861</v>
      </c>
      <c r="C66" s="42">
        <v>5.0</v>
      </c>
      <c r="D66" s="52" t="s">
        <v>862</v>
      </c>
      <c r="E66" s="52" t="s">
        <v>104</v>
      </c>
      <c r="F66" s="52" t="s">
        <v>104</v>
      </c>
      <c r="G66" s="52" t="s">
        <v>104</v>
      </c>
      <c r="H66" s="52" t="s">
        <v>104</v>
      </c>
      <c r="I66" s="52" t="s">
        <v>104</v>
      </c>
      <c r="J66" s="53" t="s">
        <v>863</v>
      </c>
      <c r="K66" s="52" t="s">
        <v>181</v>
      </c>
      <c r="L66" s="52" t="s">
        <v>864</v>
      </c>
      <c r="M66" s="42" t="s">
        <v>865</v>
      </c>
      <c r="N66" s="54"/>
      <c r="O66" s="42" t="s">
        <v>107</v>
      </c>
    </row>
    <row r="67">
      <c r="A67" s="51">
        <v>43981.57027777778</v>
      </c>
      <c r="B67" s="52" t="s">
        <v>866</v>
      </c>
      <c r="C67" s="42">
        <v>5.0</v>
      </c>
      <c r="D67" s="52" t="s">
        <v>867</v>
      </c>
      <c r="E67" s="52" t="s">
        <v>186</v>
      </c>
      <c r="F67" s="52" t="s">
        <v>186</v>
      </c>
      <c r="G67" s="52" t="s">
        <v>186</v>
      </c>
      <c r="H67" s="52" t="s">
        <v>186</v>
      </c>
      <c r="I67" s="52" t="s">
        <v>186</v>
      </c>
      <c r="J67" s="53" t="s">
        <v>868</v>
      </c>
      <c r="K67" s="52" t="s">
        <v>869</v>
      </c>
      <c r="L67" s="52" t="s">
        <v>870</v>
      </c>
      <c r="M67" s="42">
        <v>9.940099315E9</v>
      </c>
      <c r="N67" s="52" t="s">
        <v>871</v>
      </c>
      <c r="O67" s="42" t="s">
        <v>107</v>
      </c>
    </row>
    <row r="68">
      <c r="A68" s="51">
        <v>43981.5703125</v>
      </c>
      <c r="B68" s="52" t="s">
        <v>872</v>
      </c>
      <c r="C68" s="42">
        <v>4.0</v>
      </c>
      <c r="D68" s="52" t="s">
        <v>873</v>
      </c>
      <c r="E68" s="52" t="s">
        <v>186</v>
      </c>
      <c r="F68" s="52" t="s">
        <v>104</v>
      </c>
      <c r="G68" s="52" t="s">
        <v>104</v>
      </c>
      <c r="H68" s="52" t="s">
        <v>186</v>
      </c>
      <c r="I68" s="52" t="s">
        <v>104</v>
      </c>
      <c r="J68" s="53" t="s">
        <v>874</v>
      </c>
      <c r="K68" s="52" t="s">
        <v>112</v>
      </c>
      <c r="L68" s="52" t="s">
        <v>875</v>
      </c>
      <c r="M68" s="42">
        <v>9.705611561E9</v>
      </c>
      <c r="N68" s="52" t="s">
        <v>876</v>
      </c>
      <c r="O68" s="42" t="s">
        <v>107</v>
      </c>
    </row>
    <row r="69">
      <c r="A69" s="51">
        <v>43981.57032407408</v>
      </c>
      <c r="B69" s="52" t="s">
        <v>877</v>
      </c>
      <c r="C69" s="42">
        <v>5.0</v>
      </c>
      <c r="D69" s="52" t="s">
        <v>878</v>
      </c>
      <c r="E69" s="52" t="s">
        <v>104</v>
      </c>
      <c r="F69" s="52" t="s">
        <v>104</v>
      </c>
      <c r="G69" s="52" t="s">
        <v>186</v>
      </c>
      <c r="H69" s="52" t="s">
        <v>104</v>
      </c>
      <c r="I69" s="52" t="s">
        <v>186</v>
      </c>
      <c r="J69" s="53" t="s">
        <v>879</v>
      </c>
      <c r="K69" s="52" t="s">
        <v>181</v>
      </c>
      <c r="L69" s="52" t="s">
        <v>880</v>
      </c>
      <c r="M69" s="42">
        <v>7.588727268E9</v>
      </c>
      <c r="N69" s="52" t="s">
        <v>107</v>
      </c>
      <c r="O69" s="42" t="s">
        <v>107</v>
      </c>
    </row>
    <row r="70">
      <c r="A70" s="51">
        <v>43981.57032407408</v>
      </c>
      <c r="B70" s="52" t="s">
        <v>881</v>
      </c>
      <c r="C70" s="42">
        <v>5.0</v>
      </c>
      <c r="D70" s="52" t="s">
        <v>882</v>
      </c>
      <c r="E70" s="52" t="s">
        <v>186</v>
      </c>
      <c r="F70" s="52" t="s">
        <v>110</v>
      </c>
      <c r="G70" s="52" t="s">
        <v>186</v>
      </c>
      <c r="H70" s="52" t="s">
        <v>110</v>
      </c>
      <c r="I70" s="52" t="s">
        <v>186</v>
      </c>
      <c r="J70" s="53" t="s">
        <v>883</v>
      </c>
      <c r="K70" s="52" t="s">
        <v>675</v>
      </c>
      <c r="L70" s="52" t="s">
        <v>884</v>
      </c>
      <c r="M70" s="42">
        <v>8.418826222E9</v>
      </c>
      <c r="N70" s="52" t="s">
        <v>107</v>
      </c>
      <c r="O70" s="42" t="s">
        <v>107</v>
      </c>
    </row>
    <row r="71">
      <c r="A71" s="51">
        <v>43981.5703587963</v>
      </c>
      <c r="B71" s="52" t="s">
        <v>885</v>
      </c>
      <c r="C71" s="42">
        <v>5.0</v>
      </c>
      <c r="D71" s="52" t="s">
        <v>886</v>
      </c>
      <c r="E71" s="52" t="s">
        <v>150</v>
      </c>
      <c r="F71" s="52" t="s">
        <v>150</v>
      </c>
      <c r="G71" s="52" t="s">
        <v>306</v>
      </c>
      <c r="H71" s="52" t="s">
        <v>150</v>
      </c>
      <c r="I71" s="52" t="s">
        <v>306</v>
      </c>
      <c r="J71" s="53" t="s">
        <v>887</v>
      </c>
      <c r="K71" s="52" t="s">
        <v>181</v>
      </c>
      <c r="L71" s="52" t="s">
        <v>888</v>
      </c>
      <c r="M71" s="42">
        <v>9.033349489E9</v>
      </c>
      <c r="N71" s="52" t="s">
        <v>107</v>
      </c>
      <c r="O71" s="42" t="s">
        <v>107</v>
      </c>
    </row>
    <row r="72">
      <c r="A72" s="51">
        <v>43981.570381944446</v>
      </c>
      <c r="B72" s="52" t="s">
        <v>889</v>
      </c>
      <c r="C72" s="42">
        <v>5.0</v>
      </c>
      <c r="D72" s="52" t="s">
        <v>890</v>
      </c>
      <c r="E72" s="52" t="s">
        <v>104</v>
      </c>
      <c r="F72" s="52" t="s">
        <v>104</v>
      </c>
      <c r="G72" s="52" t="s">
        <v>104</v>
      </c>
      <c r="H72" s="52" t="s">
        <v>104</v>
      </c>
      <c r="I72" s="52" t="s">
        <v>104</v>
      </c>
      <c r="J72" s="53" t="s">
        <v>891</v>
      </c>
      <c r="K72" s="52" t="s">
        <v>561</v>
      </c>
      <c r="L72" s="52" t="s">
        <v>892</v>
      </c>
      <c r="M72" s="42">
        <v>9.987656549E9</v>
      </c>
      <c r="N72" s="52" t="s">
        <v>173</v>
      </c>
      <c r="O72" s="42" t="s">
        <v>107</v>
      </c>
    </row>
    <row r="73">
      <c r="A73" s="51">
        <v>43981.57041666667</v>
      </c>
      <c r="B73" s="52" t="s">
        <v>893</v>
      </c>
      <c r="C73" s="42">
        <v>5.0</v>
      </c>
      <c r="D73" s="52" t="s">
        <v>186</v>
      </c>
      <c r="E73" s="52" t="s">
        <v>104</v>
      </c>
      <c r="F73" s="52" t="s">
        <v>104</v>
      </c>
      <c r="G73" s="52" t="s">
        <v>104</v>
      </c>
      <c r="H73" s="52" t="s">
        <v>104</v>
      </c>
      <c r="I73" s="52" t="s">
        <v>104</v>
      </c>
      <c r="J73" s="53" t="s">
        <v>894</v>
      </c>
      <c r="K73" s="52" t="s">
        <v>181</v>
      </c>
      <c r="L73" s="52" t="s">
        <v>895</v>
      </c>
      <c r="M73" s="42">
        <v>9.420947659E9</v>
      </c>
      <c r="N73" s="52" t="s">
        <v>896</v>
      </c>
      <c r="O73" s="42" t="s">
        <v>107</v>
      </c>
    </row>
    <row r="74">
      <c r="A74" s="51">
        <v>43981.57041666667</v>
      </c>
      <c r="B74" s="52" t="s">
        <v>897</v>
      </c>
      <c r="C74" s="42">
        <v>5.0</v>
      </c>
      <c r="D74" s="52" t="s">
        <v>898</v>
      </c>
      <c r="E74" s="52" t="s">
        <v>186</v>
      </c>
      <c r="F74" s="52" t="s">
        <v>186</v>
      </c>
      <c r="G74" s="52" t="s">
        <v>186</v>
      </c>
      <c r="H74" s="52" t="s">
        <v>110</v>
      </c>
      <c r="I74" s="52" t="s">
        <v>186</v>
      </c>
      <c r="J74" s="53" t="s">
        <v>899</v>
      </c>
      <c r="K74" s="52" t="s">
        <v>572</v>
      </c>
      <c r="L74" s="52" t="s">
        <v>900</v>
      </c>
      <c r="M74" s="42">
        <v>8.019518785E9</v>
      </c>
      <c r="N74" s="52" t="s">
        <v>901</v>
      </c>
      <c r="O74" s="42" t="s">
        <v>107</v>
      </c>
    </row>
    <row r="75">
      <c r="A75" s="51">
        <v>43981.57041666667</v>
      </c>
      <c r="B75" s="52" t="s">
        <v>902</v>
      </c>
      <c r="C75" s="42">
        <v>5.0</v>
      </c>
      <c r="D75" s="52" t="s">
        <v>903</v>
      </c>
      <c r="E75" s="52" t="s">
        <v>104</v>
      </c>
      <c r="F75" s="52" t="s">
        <v>104</v>
      </c>
      <c r="G75" s="52" t="s">
        <v>104</v>
      </c>
      <c r="H75" s="52" t="s">
        <v>104</v>
      </c>
      <c r="I75" s="52" t="s">
        <v>104</v>
      </c>
      <c r="J75" s="53" t="s">
        <v>904</v>
      </c>
      <c r="K75" s="52" t="s">
        <v>905</v>
      </c>
      <c r="L75" s="52" t="s">
        <v>906</v>
      </c>
      <c r="M75" s="42">
        <v>9.79533274E9</v>
      </c>
      <c r="N75" s="52" t="s">
        <v>907</v>
      </c>
      <c r="O75" s="42" t="s">
        <v>107</v>
      </c>
    </row>
    <row r="76">
      <c r="A76" s="51">
        <v>43981.570439814815</v>
      </c>
      <c r="B76" s="52" t="s">
        <v>908</v>
      </c>
      <c r="C76" s="42">
        <v>4.0</v>
      </c>
      <c r="D76" s="52" t="s">
        <v>909</v>
      </c>
      <c r="E76" s="52" t="s">
        <v>104</v>
      </c>
      <c r="F76" s="52" t="s">
        <v>104</v>
      </c>
      <c r="G76" s="52" t="s">
        <v>104</v>
      </c>
      <c r="H76" s="52" t="s">
        <v>104</v>
      </c>
      <c r="I76" s="52" t="s">
        <v>104</v>
      </c>
      <c r="J76" s="53" t="s">
        <v>910</v>
      </c>
      <c r="K76" s="52" t="s">
        <v>572</v>
      </c>
      <c r="L76" s="52" t="s">
        <v>911</v>
      </c>
      <c r="M76" s="42">
        <v>9.948351534E9</v>
      </c>
      <c r="N76" s="52" t="s">
        <v>173</v>
      </c>
      <c r="O76" s="42" t="s">
        <v>107</v>
      </c>
    </row>
    <row r="77">
      <c r="A77" s="51">
        <v>43981.57045138889</v>
      </c>
      <c r="B77" s="52" t="s">
        <v>912</v>
      </c>
      <c r="C77" s="42">
        <v>5.0</v>
      </c>
      <c r="D77" s="52" t="s">
        <v>638</v>
      </c>
      <c r="E77" s="52" t="s">
        <v>104</v>
      </c>
      <c r="F77" s="52" t="s">
        <v>104</v>
      </c>
      <c r="G77" s="52" t="s">
        <v>104</v>
      </c>
      <c r="H77" s="52" t="s">
        <v>104</v>
      </c>
      <c r="I77" s="52" t="s">
        <v>104</v>
      </c>
      <c r="J77" s="53" t="s">
        <v>913</v>
      </c>
      <c r="K77" s="52" t="s">
        <v>640</v>
      </c>
      <c r="L77" s="52" t="s">
        <v>914</v>
      </c>
      <c r="M77" s="42">
        <v>9.551183838E9</v>
      </c>
      <c r="N77" s="52" t="s">
        <v>915</v>
      </c>
      <c r="O77" s="42" t="s">
        <v>107</v>
      </c>
    </row>
    <row r="78">
      <c r="A78" s="51">
        <v>43981.57046296296</v>
      </c>
      <c r="B78" s="52" t="s">
        <v>916</v>
      </c>
      <c r="C78" s="42">
        <v>5.0</v>
      </c>
      <c r="D78" s="52" t="s">
        <v>917</v>
      </c>
      <c r="E78" s="52" t="s">
        <v>104</v>
      </c>
      <c r="F78" s="52" t="s">
        <v>186</v>
      </c>
      <c r="G78" s="52" t="s">
        <v>104</v>
      </c>
      <c r="H78" s="52" t="s">
        <v>104</v>
      </c>
      <c r="I78" s="52" t="s">
        <v>104</v>
      </c>
      <c r="J78" s="53" t="s">
        <v>918</v>
      </c>
      <c r="K78" s="52" t="s">
        <v>112</v>
      </c>
      <c r="L78" s="52" t="s">
        <v>919</v>
      </c>
      <c r="M78" s="42">
        <v>9.849975606E9</v>
      </c>
      <c r="N78" s="52" t="s">
        <v>920</v>
      </c>
      <c r="O78" s="42" t="s">
        <v>107</v>
      </c>
    </row>
    <row r="79">
      <c r="A79" s="51">
        <v>43981.57052083333</v>
      </c>
      <c r="B79" s="52" t="s">
        <v>921</v>
      </c>
      <c r="C79" s="42">
        <v>5.0</v>
      </c>
      <c r="D79" s="52" t="s">
        <v>922</v>
      </c>
      <c r="E79" s="52" t="s">
        <v>104</v>
      </c>
      <c r="F79" s="52" t="s">
        <v>104</v>
      </c>
      <c r="G79" s="52" t="s">
        <v>104</v>
      </c>
      <c r="H79" s="52" t="s">
        <v>104</v>
      </c>
      <c r="I79" s="52" t="s">
        <v>104</v>
      </c>
      <c r="J79" s="53" t="s">
        <v>923</v>
      </c>
      <c r="K79" s="52" t="s">
        <v>924</v>
      </c>
      <c r="L79" s="52" t="s">
        <v>925</v>
      </c>
      <c r="M79" s="42">
        <v>8.970335563E9</v>
      </c>
      <c r="N79" s="52" t="s">
        <v>107</v>
      </c>
      <c r="O79" s="42" t="s">
        <v>107</v>
      </c>
    </row>
    <row r="80">
      <c r="A80" s="51">
        <v>43981.57053240741</v>
      </c>
      <c r="B80" s="52" t="s">
        <v>926</v>
      </c>
      <c r="C80" s="42">
        <v>4.0</v>
      </c>
      <c r="D80" s="52" t="s">
        <v>927</v>
      </c>
      <c r="E80" s="52" t="s">
        <v>104</v>
      </c>
      <c r="F80" s="52" t="s">
        <v>110</v>
      </c>
      <c r="G80" s="52" t="s">
        <v>110</v>
      </c>
      <c r="H80" s="52" t="s">
        <v>110</v>
      </c>
      <c r="I80" s="52" t="s">
        <v>110</v>
      </c>
      <c r="J80" s="53" t="s">
        <v>928</v>
      </c>
      <c r="K80" s="52" t="s">
        <v>181</v>
      </c>
      <c r="L80" s="52" t="s">
        <v>929</v>
      </c>
      <c r="M80" s="42">
        <v>8.975637036E9</v>
      </c>
      <c r="N80" s="52" t="s">
        <v>930</v>
      </c>
      <c r="O80" s="42" t="s">
        <v>107</v>
      </c>
    </row>
    <row r="81">
      <c r="A81" s="51">
        <v>43981.57061342592</v>
      </c>
      <c r="B81" s="52" t="s">
        <v>931</v>
      </c>
      <c r="C81" s="42">
        <v>4.0</v>
      </c>
      <c r="D81" s="52" t="s">
        <v>932</v>
      </c>
      <c r="E81" s="52" t="s">
        <v>110</v>
      </c>
      <c r="F81" s="52" t="s">
        <v>110</v>
      </c>
      <c r="G81" s="52" t="s">
        <v>110</v>
      </c>
      <c r="H81" s="52" t="s">
        <v>110</v>
      </c>
      <c r="I81" s="52" t="s">
        <v>110</v>
      </c>
      <c r="J81" s="53" t="s">
        <v>933</v>
      </c>
      <c r="K81" s="52" t="s">
        <v>274</v>
      </c>
      <c r="L81" s="52" t="s">
        <v>934</v>
      </c>
      <c r="M81" s="42">
        <v>9.997208511E9</v>
      </c>
      <c r="N81" s="52" t="s">
        <v>935</v>
      </c>
      <c r="O81" s="42" t="s">
        <v>107</v>
      </c>
    </row>
    <row r="82">
      <c r="A82" s="51">
        <v>43981.57061342592</v>
      </c>
      <c r="B82" s="52" t="s">
        <v>936</v>
      </c>
      <c r="C82" s="42">
        <v>5.0</v>
      </c>
      <c r="D82" s="52" t="s">
        <v>937</v>
      </c>
      <c r="E82" s="52" t="s">
        <v>104</v>
      </c>
      <c r="F82" s="52" t="s">
        <v>104</v>
      </c>
      <c r="G82" s="52" t="s">
        <v>110</v>
      </c>
      <c r="H82" s="52" t="s">
        <v>104</v>
      </c>
      <c r="I82" s="52" t="s">
        <v>110</v>
      </c>
      <c r="J82" s="53" t="s">
        <v>938</v>
      </c>
      <c r="K82" s="52" t="s">
        <v>292</v>
      </c>
      <c r="L82" s="52" t="s">
        <v>939</v>
      </c>
      <c r="M82" s="42">
        <v>7.025884773E9</v>
      </c>
      <c r="N82" s="52" t="s">
        <v>940</v>
      </c>
      <c r="O82" s="42" t="s">
        <v>107</v>
      </c>
    </row>
    <row r="83">
      <c r="A83" s="51">
        <v>43981.570625</v>
      </c>
      <c r="B83" s="52" t="s">
        <v>941</v>
      </c>
      <c r="C83" s="42">
        <v>5.0</v>
      </c>
      <c r="D83" s="52" t="s">
        <v>942</v>
      </c>
      <c r="E83" s="52" t="s">
        <v>104</v>
      </c>
      <c r="F83" s="52" t="s">
        <v>104</v>
      </c>
      <c r="G83" s="52" t="s">
        <v>104</v>
      </c>
      <c r="H83" s="52" t="s">
        <v>104</v>
      </c>
      <c r="I83" s="52" t="s">
        <v>104</v>
      </c>
      <c r="J83" s="53" t="s">
        <v>943</v>
      </c>
      <c r="K83" s="52" t="s">
        <v>181</v>
      </c>
      <c r="L83" s="52" t="s">
        <v>944</v>
      </c>
      <c r="M83" s="42">
        <v>9.422268376E9</v>
      </c>
      <c r="N83" s="52" t="s">
        <v>735</v>
      </c>
      <c r="O83" s="42" t="s">
        <v>107</v>
      </c>
    </row>
    <row r="84">
      <c r="A84" s="51">
        <v>43981.570625</v>
      </c>
      <c r="B84" s="52" t="s">
        <v>945</v>
      </c>
      <c r="C84" s="42">
        <v>5.0</v>
      </c>
      <c r="D84" s="52" t="s">
        <v>946</v>
      </c>
      <c r="E84" s="52" t="s">
        <v>104</v>
      </c>
      <c r="F84" s="52" t="s">
        <v>104</v>
      </c>
      <c r="G84" s="52" t="s">
        <v>104</v>
      </c>
      <c r="H84" s="52" t="s">
        <v>104</v>
      </c>
      <c r="I84" s="52" t="s">
        <v>104</v>
      </c>
      <c r="J84" s="53" t="s">
        <v>947</v>
      </c>
      <c r="K84" s="52" t="s">
        <v>181</v>
      </c>
      <c r="L84" s="52" t="s">
        <v>948</v>
      </c>
      <c r="M84" s="42">
        <v>9.72723232E9</v>
      </c>
      <c r="N84" s="52" t="s">
        <v>949</v>
      </c>
      <c r="O84" s="42" t="s">
        <v>107</v>
      </c>
    </row>
    <row r="85">
      <c r="A85" s="51">
        <v>43981.570625</v>
      </c>
      <c r="B85" s="52" t="s">
        <v>950</v>
      </c>
      <c r="C85" s="42">
        <v>5.0</v>
      </c>
      <c r="D85" s="52" t="s">
        <v>951</v>
      </c>
      <c r="E85" s="52" t="s">
        <v>104</v>
      </c>
      <c r="F85" s="52" t="s">
        <v>104</v>
      </c>
      <c r="G85" s="52" t="s">
        <v>104</v>
      </c>
      <c r="H85" s="52" t="s">
        <v>104</v>
      </c>
      <c r="I85" s="52" t="s">
        <v>104</v>
      </c>
      <c r="J85" s="53" t="s">
        <v>952</v>
      </c>
      <c r="K85" s="52" t="s">
        <v>181</v>
      </c>
      <c r="L85" s="52" t="s">
        <v>953</v>
      </c>
      <c r="M85" s="42">
        <v>9.822230545E9</v>
      </c>
      <c r="N85" s="52" t="s">
        <v>107</v>
      </c>
      <c r="O85" s="42" t="s">
        <v>107</v>
      </c>
    </row>
    <row r="86">
      <c r="A86" s="51">
        <v>43981.57064814815</v>
      </c>
      <c r="B86" s="52" t="s">
        <v>954</v>
      </c>
      <c r="C86" s="42">
        <v>5.0</v>
      </c>
      <c r="D86" s="52" t="s">
        <v>955</v>
      </c>
      <c r="E86" s="52" t="s">
        <v>104</v>
      </c>
      <c r="F86" s="52" t="s">
        <v>104</v>
      </c>
      <c r="G86" s="52" t="s">
        <v>104</v>
      </c>
      <c r="H86" s="52" t="s">
        <v>110</v>
      </c>
      <c r="I86" s="52" t="s">
        <v>104</v>
      </c>
      <c r="J86" s="53" t="s">
        <v>956</v>
      </c>
      <c r="K86" s="52" t="s">
        <v>112</v>
      </c>
      <c r="L86" s="52" t="s">
        <v>957</v>
      </c>
      <c r="M86" s="42">
        <v>9.423301306E9</v>
      </c>
      <c r="N86" s="52" t="s">
        <v>958</v>
      </c>
      <c r="O86" s="42" t="s">
        <v>107</v>
      </c>
    </row>
    <row r="87">
      <c r="A87" s="51">
        <v>43981.570706018516</v>
      </c>
      <c r="B87" s="52" t="s">
        <v>959</v>
      </c>
      <c r="C87" s="42">
        <v>5.0</v>
      </c>
      <c r="D87" s="52" t="s">
        <v>960</v>
      </c>
      <c r="E87" s="52" t="s">
        <v>104</v>
      </c>
      <c r="F87" s="52" t="s">
        <v>104</v>
      </c>
      <c r="G87" s="52" t="s">
        <v>104</v>
      </c>
      <c r="H87" s="52" t="s">
        <v>104</v>
      </c>
      <c r="I87" s="52" t="s">
        <v>104</v>
      </c>
      <c r="J87" s="53" t="s">
        <v>961</v>
      </c>
      <c r="K87" s="52" t="s">
        <v>152</v>
      </c>
      <c r="L87" s="52" t="s">
        <v>962</v>
      </c>
      <c r="M87" s="42">
        <v>7.058830876E9</v>
      </c>
      <c r="N87" s="52" t="s">
        <v>156</v>
      </c>
      <c r="O87" s="42" t="s">
        <v>107</v>
      </c>
    </row>
    <row r="88">
      <c r="A88" s="51">
        <v>43981.57071759259</v>
      </c>
      <c r="B88" s="52" t="s">
        <v>963</v>
      </c>
      <c r="C88" s="42">
        <v>5.0</v>
      </c>
      <c r="D88" s="52" t="s">
        <v>964</v>
      </c>
      <c r="E88" s="52" t="s">
        <v>104</v>
      </c>
      <c r="F88" s="52" t="s">
        <v>104</v>
      </c>
      <c r="G88" s="52" t="s">
        <v>104</v>
      </c>
      <c r="H88" s="52" t="s">
        <v>104</v>
      </c>
      <c r="I88" s="52" t="s">
        <v>104</v>
      </c>
      <c r="J88" s="53" t="s">
        <v>965</v>
      </c>
      <c r="K88" s="52" t="s">
        <v>181</v>
      </c>
      <c r="L88" s="52" t="s">
        <v>966</v>
      </c>
      <c r="M88" s="42">
        <v>9.075892758E9</v>
      </c>
      <c r="N88" s="54"/>
      <c r="O88" s="42" t="s">
        <v>107</v>
      </c>
    </row>
    <row r="89">
      <c r="A89" s="51">
        <v>43981.570752314816</v>
      </c>
      <c r="B89" s="52" t="s">
        <v>967</v>
      </c>
      <c r="C89" s="42">
        <v>5.0</v>
      </c>
      <c r="D89" s="52" t="s">
        <v>968</v>
      </c>
      <c r="E89" s="52" t="s">
        <v>104</v>
      </c>
      <c r="F89" s="52" t="s">
        <v>104</v>
      </c>
      <c r="G89" s="52" t="s">
        <v>104</v>
      </c>
      <c r="H89" s="52" t="s">
        <v>104</v>
      </c>
      <c r="I89" s="52" t="s">
        <v>110</v>
      </c>
      <c r="J89" s="53" t="s">
        <v>969</v>
      </c>
      <c r="K89" s="52" t="s">
        <v>181</v>
      </c>
      <c r="L89" s="52" t="s">
        <v>970</v>
      </c>
      <c r="M89" s="42">
        <v>8.218822941E9</v>
      </c>
      <c r="N89" s="52" t="s">
        <v>173</v>
      </c>
      <c r="O89" s="42" t="s">
        <v>107</v>
      </c>
    </row>
    <row r="90">
      <c r="A90" s="51">
        <v>43981.570752314816</v>
      </c>
      <c r="B90" s="52" t="s">
        <v>971</v>
      </c>
      <c r="C90" s="42">
        <v>5.0</v>
      </c>
      <c r="D90" s="52" t="s">
        <v>972</v>
      </c>
      <c r="E90" s="52" t="s">
        <v>104</v>
      </c>
      <c r="F90" s="52" t="s">
        <v>104</v>
      </c>
      <c r="G90" s="52" t="s">
        <v>104</v>
      </c>
      <c r="H90" s="52" t="s">
        <v>104</v>
      </c>
      <c r="I90" s="52" t="s">
        <v>104</v>
      </c>
      <c r="J90" s="53" t="s">
        <v>973</v>
      </c>
      <c r="K90" s="52" t="s">
        <v>181</v>
      </c>
      <c r="L90" s="52" t="s">
        <v>974</v>
      </c>
      <c r="M90" s="42">
        <v>7.081595723E9</v>
      </c>
      <c r="N90" s="54"/>
      <c r="O90" s="42" t="s">
        <v>107</v>
      </c>
    </row>
    <row r="91">
      <c r="A91" s="51">
        <v>43981.57078703704</v>
      </c>
      <c r="B91" s="52" t="s">
        <v>975</v>
      </c>
      <c r="C91" s="42">
        <v>5.0</v>
      </c>
      <c r="D91" s="52" t="s">
        <v>976</v>
      </c>
      <c r="E91" s="52" t="s">
        <v>104</v>
      </c>
      <c r="F91" s="52" t="s">
        <v>104</v>
      </c>
      <c r="G91" s="52" t="s">
        <v>104</v>
      </c>
      <c r="H91" s="52" t="s">
        <v>104</v>
      </c>
      <c r="I91" s="52" t="s">
        <v>104</v>
      </c>
      <c r="J91" s="53" t="s">
        <v>977</v>
      </c>
      <c r="K91" s="52" t="s">
        <v>314</v>
      </c>
      <c r="L91" s="52" t="s">
        <v>978</v>
      </c>
      <c r="M91" s="42">
        <v>9.423163859E9</v>
      </c>
      <c r="N91" s="52" t="s">
        <v>979</v>
      </c>
      <c r="O91" s="42" t="s">
        <v>107</v>
      </c>
    </row>
    <row r="92">
      <c r="A92" s="51">
        <v>43981.57078703704</v>
      </c>
      <c r="B92" s="52" t="s">
        <v>980</v>
      </c>
      <c r="C92" s="42">
        <v>4.0</v>
      </c>
      <c r="D92" s="52" t="s">
        <v>981</v>
      </c>
      <c r="E92" s="52" t="s">
        <v>186</v>
      </c>
      <c r="F92" s="52" t="s">
        <v>186</v>
      </c>
      <c r="G92" s="52" t="s">
        <v>186</v>
      </c>
      <c r="H92" s="52" t="s">
        <v>186</v>
      </c>
      <c r="I92" s="52" t="s">
        <v>186</v>
      </c>
      <c r="J92" s="53" t="s">
        <v>982</v>
      </c>
      <c r="K92" s="52" t="s">
        <v>181</v>
      </c>
      <c r="L92" s="52" t="s">
        <v>983</v>
      </c>
      <c r="M92" s="43">
        <f>+919865655422</f>
        <v>919865655422</v>
      </c>
      <c r="N92" s="54"/>
      <c r="O92" s="42" t="s">
        <v>107</v>
      </c>
    </row>
    <row r="93">
      <c r="A93" s="51">
        <v>43981.57078703704</v>
      </c>
      <c r="B93" s="52" t="s">
        <v>984</v>
      </c>
      <c r="C93" s="42">
        <v>5.0</v>
      </c>
      <c r="D93" s="52" t="s">
        <v>985</v>
      </c>
      <c r="E93" s="52" t="s">
        <v>186</v>
      </c>
      <c r="F93" s="52" t="s">
        <v>186</v>
      </c>
      <c r="G93" s="52" t="s">
        <v>186</v>
      </c>
      <c r="H93" s="52" t="s">
        <v>186</v>
      </c>
      <c r="I93" s="52" t="s">
        <v>110</v>
      </c>
      <c r="J93" s="53" t="s">
        <v>986</v>
      </c>
      <c r="K93" s="52" t="s">
        <v>181</v>
      </c>
      <c r="L93" s="52" t="s">
        <v>987</v>
      </c>
      <c r="M93" s="42">
        <v>9.731630749E9</v>
      </c>
      <c r="N93" s="52" t="s">
        <v>988</v>
      </c>
      <c r="O93" s="42" t="s">
        <v>107</v>
      </c>
    </row>
    <row r="94">
      <c r="A94" s="51">
        <v>43981.57078703704</v>
      </c>
      <c r="B94" s="52" t="s">
        <v>989</v>
      </c>
      <c r="C94" s="42">
        <v>5.0</v>
      </c>
      <c r="D94" s="52" t="s">
        <v>990</v>
      </c>
      <c r="E94" s="52" t="s">
        <v>104</v>
      </c>
      <c r="F94" s="52" t="s">
        <v>104</v>
      </c>
      <c r="G94" s="52" t="s">
        <v>104</v>
      </c>
      <c r="H94" s="52" t="s">
        <v>104</v>
      </c>
      <c r="I94" s="52" t="s">
        <v>104</v>
      </c>
      <c r="J94" s="53" t="s">
        <v>991</v>
      </c>
      <c r="K94" s="52" t="s">
        <v>112</v>
      </c>
      <c r="L94" s="52" t="s">
        <v>992</v>
      </c>
      <c r="M94" s="42">
        <v>9.963866896E9</v>
      </c>
      <c r="N94" s="52" t="s">
        <v>107</v>
      </c>
      <c r="O94" s="42" t="s">
        <v>107</v>
      </c>
    </row>
    <row r="95">
      <c r="A95" s="51">
        <v>43981.57079861111</v>
      </c>
      <c r="B95" s="52" t="s">
        <v>993</v>
      </c>
      <c r="C95" s="42">
        <v>5.0</v>
      </c>
      <c r="D95" s="52" t="s">
        <v>994</v>
      </c>
      <c r="E95" s="52" t="s">
        <v>104</v>
      </c>
      <c r="F95" s="52" t="s">
        <v>104</v>
      </c>
      <c r="G95" s="52" t="s">
        <v>104</v>
      </c>
      <c r="H95" s="52" t="s">
        <v>110</v>
      </c>
      <c r="I95" s="52" t="s">
        <v>104</v>
      </c>
      <c r="J95" s="53" t="s">
        <v>995</v>
      </c>
      <c r="K95" s="52" t="s">
        <v>181</v>
      </c>
      <c r="L95" s="52" t="s">
        <v>996</v>
      </c>
      <c r="M95" s="42">
        <v>9.48193933E9</v>
      </c>
      <c r="N95" s="52" t="s">
        <v>107</v>
      </c>
      <c r="O95" s="42" t="s">
        <v>107</v>
      </c>
    </row>
    <row r="96">
      <c r="A96" s="51">
        <v>43981.570810185185</v>
      </c>
      <c r="B96" s="52" t="s">
        <v>997</v>
      </c>
      <c r="C96" s="42">
        <v>5.0</v>
      </c>
      <c r="D96" s="52" t="s">
        <v>998</v>
      </c>
      <c r="E96" s="52" t="s">
        <v>110</v>
      </c>
      <c r="F96" s="52" t="s">
        <v>110</v>
      </c>
      <c r="G96" s="52" t="s">
        <v>186</v>
      </c>
      <c r="H96" s="52" t="s">
        <v>306</v>
      </c>
      <c r="I96" s="52" t="s">
        <v>306</v>
      </c>
      <c r="J96" s="53" t="s">
        <v>999</v>
      </c>
      <c r="K96" s="52" t="s">
        <v>181</v>
      </c>
      <c r="L96" s="52" t="s">
        <v>1000</v>
      </c>
      <c r="M96" s="42">
        <v>9.096236272E9</v>
      </c>
      <c r="N96" s="52" t="s">
        <v>1001</v>
      </c>
      <c r="O96" s="42" t="s">
        <v>107</v>
      </c>
    </row>
    <row r="97">
      <c r="A97" s="51">
        <v>43981.570810185185</v>
      </c>
      <c r="B97" s="52" t="s">
        <v>1002</v>
      </c>
      <c r="C97" s="42">
        <v>5.0</v>
      </c>
      <c r="D97" s="52" t="s">
        <v>1003</v>
      </c>
      <c r="E97" s="52" t="s">
        <v>150</v>
      </c>
      <c r="F97" s="52" t="s">
        <v>150</v>
      </c>
      <c r="G97" s="52" t="s">
        <v>306</v>
      </c>
      <c r="H97" s="52" t="s">
        <v>306</v>
      </c>
      <c r="I97" s="52" t="s">
        <v>150</v>
      </c>
      <c r="J97" s="53" t="s">
        <v>1004</v>
      </c>
      <c r="K97" s="52" t="s">
        <v>675</v>
      </c>
      <c r="L97" s="52" t="s">
        <v>1005</v>
      </c>
      <c r="M97" s="42">
        <v>9.353233033E9</v>
      </c>
      <c r="N97" s="52" t="s">
        <v>1006</v>
      </c>
      <c r="O97" s="42" t="s">
        <v>107</v>
      </c>
    </row>
    <row r="98">
      <c r="A98" s="51">
        <v>43981.57094907408</v>
      </c>
      <c r="B98" s="52" t="s">
        <v>1007</v>
      </c>
      <c r="C98" s="42">
        <v>5.0</v>
      </c>
      <c r="D98" s="52" t="s">
        <v>1008</v>
      </c>
      <c r="E98" s="52" t="s">
        <v>104</v>
      </c>
      <c r="F98" s="52" t="s">
        <v>104</v>
      </c>
      <c r="G98" s="52" t="s">
        <v>104</v>
      </c>
      <c r="H98" s="52" t="s">
        <v>104</v>
      </c>
      <c r="I98" s="52" t="s">
        <v>104</v>
      </c>
      <c r="J98" s="53" t="s">
        <v>1009</v>
      </c>
      <c r="K98" s="52" t="s">
        <v>181</v>
      </c>
      <c r="L98" s="52" t="s">
        <v>1010</v>
      </c>
      <c r="M98" s="42">
        <v>9.970971231E9</v>
      </c>
      <c r="N98" s="52" t="s">
        <v>1011</v>
      </c>
      <c r="O98" s="42" t="s">
        <v>107</v>
      </c>
    </row>
    <row r="99">
      <c r="A99" s="51">
        <v>43981.57096064815</v>
      </c>
      <c r="B99" s="52" t="s">
        <v>1012</v>
      </c>
      <c r="C99" s="42">
        <v>4.0</v>
      </c>
      <c r="D99" s="52" t="s">
        <v>1013</v>
      </c>
      <c r="E99" s="52" t="s">
        <v>104</v>
      </c>
      <c r="F99" s="52" t="s">
        <v>104</v>
      </c>
      <c r="G99" s="52" t="s">
        <v>110</v>
      </c>
      <c r="H99" s="52" t="s">
        <v>110</v>
      </c>
      <c r="I99" s="52" t="s">
        <v>104</v>
      </c>
      <c r="J99" s="53" t="s">
        <v>1014</v>
      </c>
      <c r="K99" s="52" t="s">
        <v>181</v>
      </c>
      <c r="L99" s="52" t="s">
        <v>1015</v>
      </c>
      <c r="M99" s="42">
        <v>9.822549652E9</v>
      </c>
      <c r="N99" s="52" t="s">
        <v>1016</v>
      </c>
      <c r="O99" s="42" t="s">
        <v>107</v>
      </c>
    </row>
    <row r="100">
      <c r="A100" s="51">
        <v>43981.57096064815</v>
      </c>
      <c r="B100" s="52" t="s">
        <v>1017</v>
      </c>
      <c r="C100" s="42">
        <v>4.0</v>
      </c>
      <c r="D100" s="52" t="s">
        <v>1018</v>
      </c>
      <c r="E100" s="52" t="s">
        <v>104</v>
      </c>
      <c r="F100" s="52" t="s">
        <v>104</v>
      </c>
      <c r="G100" s="52" t="s">
        <v>110</v>
      </c>
      <c r="H100" s="52" t="s">
        <v>110</v>
      </c>
      <c r="I100" s="52" t="s">
        <v>110</v>
      </c>
      <c r="J100" s="53" t="s">
        <v>1019</v>
      </c>
      <c r="K100" s="52" t="s">
        <v>675</v>
      </c>
      <c r="L100" s="52" t="s">
        <v>1020</v>
      </c>
      <c r="M100" s="42">
        <v>7.028147012E9</v>
      </c>
      <c r="N100" s="52" t="s">
        <v>1021</v>
      </c>
      <c r="O100" s="42" t="s">
        <v>107</v>
      </c>
    </row>
    <row r="101">
      <c r="A101" s="51">
        <v>43981.570972222224</v>
      </c>
      <c r="B101" s="52" t="s">
        <v>1022</v>
      </c>
      <c r="C101" s="42">
        <v>5.0</v>
      </c>
      <c r="D101" s="52" t="s">
        <v>1023</v>
      </c>
      <c r="E101" s="52" t="s">
        <v>104</v>
      </c>
      <c r="F101" s="52" t="s">
        <v>104</v>
      </c>
      <c r="G101" s="52" t="s">
        <v>104</v>
      </c>
      <c r="H101" s="52" t="s">
        <v>104</v>
      </c>
      <c r="I101" s="52" t="s">
        <v>104</v>
      </c>
      <c r="J101" s="53" t="s">
        <v>1024</v>
      </c>
      <c r="K101" s="52" t="s">
        <v>1025</v>
      </c>
      <c r="L101" s="52" t="s">
        <v>1026</v>
      </c>
      <c r="M101" s="42">
        <v>9.685505504E9</v>
      </c>
      <c r="N101" s="52" t="s">
        <v>730</v>
      </c>
      <c r="O101" s="42" t="s">
        <v>107</v>
      </c>
    </row>
    <row r="102">
      <c r="A102" s="51">
        <v>43981.570972222224</v>
      </c>
      <c r="B102" s="52" t="s">
        <v>1027</v>
      </c>
      <c r="C102" s="42">
        <v>5.0</v>
      </c>
      <c r="D102" s="52" t="s">
        <v>1028</v>
      </c>
      <c r="E102" s="52" t="s">
        <v>104</v>
      </c>
      <c r="F102" s="52" t="s">
        <v>104</v>
      </c>
      <c r="G102" s="52" t="s">
        <v>104</v>
      </c>
      <c r="H102" s="52" t="s">
        <v>104</v>
      </c>
      <c r="I102" s="52" t="s">
        <v>104</v>
      </c>
      <c r="J102" s="53" t="s">
        <v>1029</v>
      </c>
      <c r="K102" s="52" t="s">
        <v>490</v>
      </c>
      <c r="L102" s="52" t="s">
        <v>1030</v>
      </c>
      <c r="M102" s="42">
        <v>9.860257597E9</v>
      </c>
      <c r="N102" s="52" t="s">
        <v>107</v>
      </c>
      <c r="O102" s="42" t="s">
        <v>107</v>
      </c>
    </row>
    <row r="103">
      <c r="A103" s="51">
        <v>43981.57098379629</v>
      </c>
      <c r="B103" s="52" t="s">
        <v>1031</v>
      </c>
      <c r="C103" s="42">
        <v>4.0</v>
      </c>
      <c r="D103" s="52" t="s">
        <v>1032</v>
      </c>
      <c r="E103" s="52" t="s">
        <v>186</v>
      </c>
      <c r="F103" s="52" t="s">
        <v>186</v>
      </c>
      <c r="G103" s="52" t="s">
        <v>186</v>
      </c>
      <c r="H103" s="52" t="s">
        <v>186</v>
      </c>
      <c r="I103" s="52" t="s">
        <v>186</v>
      </c>
      <c r="J103" s="53" t="s">
        <v>1033</v>
      </c>
      <c r="K103" s="52" t="s">
        <v>551</v>
      </c>
      <c r="L103" s="52" t="s">
        <v>1034</v>
      </c>
      <c r="M103" s="42">
        <v>9.423456789E9</v>
      </c>
      <c r="N103" s="52" t="s">
        <v>1035</v>
      </c>
      <c r="O103" s="42" t="s">
        <v>107</v>
      </c>
    </row>
    <row r="104">
      <c r="A104" s="51">
        <v>43981.57100694445</v>
      </c>
      <c r="B104" s="52" t="s">
        <v>1036</v>
      </c>
      <c r="C104" s="42">
        <v>2.0</v>
      </c>
      <c r="D104" s="52" t="s">
        <v>1037</v>
      </c>
      <c r="E104" s="52" t="s">
        <v>186</v>
      </c>
      <c r="F104" s="52" t="s">
        <v>186</v>
      </c>
      <c r="G104" s="52" t="s">
        <v>186</v>
      </c>
      <c r="H104" s="52" t="s">
        <v>186</v>
      </c>
      <c r="I104" s="52" t="s">
        <v>186</v>
      </c>
      <c r="J104" s="53" t="s">
        <v>1038</v>
      </c>
      <c r="K104" s="52" t="s">
        <v>292</v>
      </c>
      <c r="L104" s="52" t="s">
        <v>1039</v>
      </c>
      <c r="M104" s="42">
        <v>8.507126387E9</v>
      </c>
      <c r="N104" s="52" t="s">
        <v>107</v>
      </c>
      <c r="O104" s="42" t="s">
        <v>107</v>
      </c>
    </row>
    <row r="105">
      <c r="A105" s="51">
        <v>43981.57100694445</v>
      </c>
      <c r="B105" s="52" t="s">
        <v>1036</v>
      </c>
      <c r="C105" s="42">
        <v>2.0</v>
      </c>
      <c r="D105" s="52" t="s">
        <v>1037</v>
      </c>
      <c r="E105" s="52" t="s">
        <v>186</v>
      </c>
      <c r="F105" s="52" t="s">
        <v>186</v>
      </c>
      <c r="G105" s="52" t="s">
        <v>186</v>
      </c>
      <c r="H105" s="52" t="s">
        <v>186</v>
      </c>
      <c r="I105" s="52" t="s">
        <v>186</v>
      </c>
      <c r="J105" s="53" t="s">
        <v>1038</v>
      </c>
      <c r="K105" s="52" t="s">
        <v>292</v>
      </c>
      <c r="L105" s="52" t="s">
        <v>1039</v>
      </c>
      <c r="M105" s="42">
        <v>8.507126387E9</v>
      </c>
      <c r="N105" s="52" t="s">
        <v>107</v>
      </c>
      <c r="O105" s="42" t="s">
        <v>107</v>
      </c>
    </row>
    <row r="106">
      <c r="A106" s="51">
        <v>43981.57103009259</v>
      </c>
      <c r="B106" s="52" t="s">
        <v>1040</v>
      </c>
      <c r="C106" s="42">
        <v>5.0</v>
      </c>
      <c r="D106" s="52" t="s">
        <v>1041</v>
      </c>
      <c r="E106" s="52" t="s">
        <v>104</v>
      </c>
      <c r="F106" s="52" t="s">
        <v>110</v>
      </c>
      <c r="G106" s="52" t="s">
        <v>110</v>
      </c>
      <c r="H106" s="52" t="s">
        <v>104</v>
      </c>
      <c r="I106" s="52" t="s">
        <v>104</v>
      </c>
      <c r="J106" s="53" t="s">
        <v>466</v>
      </c>
      <c r="K106" s="52" t="s">
        <v>314</v>
      </c>
      <c r="L106" s="52" t="s">
        <v>1042</v>
      </c>
      <c r="M106" s="42">
        <v>9.226748443E9</v>
      </c>
      <c r="N106" s="52" t="s">
        <v>1043</v>
      </c>
      <c r="O106" s="42" t="s">
        <v>107</v>
      </c>
    </row>
    <row r="107">
      <c r="A107" s="51">
        <v>43981.571076388886</v>
      </c>
      <c r="B107" s="52" t="s">
        <v>1044</v>
      </c>
      <c r="C107" s="42">
        <v>5.0</v>
      </c>
      <c r="D107" s="52" t="s">
        <v>156</v>
      </c>
      <c r="E107" s="52" t="s">
        <v>104</v>
      </c>
      <c r="F107" s="52" t="s">
        <v>104</v>
      </c>
      <c r="G107" s="52" t="s">
        <v>104</v>
      </c>
      <c r="H107" s="52" t="s">
        <v>104</v>
      </c>
      <c r="I107" s="52" t="s">
        <v>104</v>
      </c>
      <c r="J107" s="53" t="s">
        <v>1045</v>
      </c>
      <c r="K107" s="52" t="s">
        <v>152</v>
      </c>
      <c r="L107" s="52" t="s">
        <v>1046</v>
      </c>
      <c r="M107" s="42">
        <v>9.422790833E9</v>
      </c>
      <c r="N107" s="52" t="s">
        <v>107</v>
      </c>
      <c r="O107" s="42" t="s">
        <v>107</v>
      </c>
    </row>
    <row r="108">
      <c r="A108" s="51">
        <v>43981.57108796296</v>
      </c>
      <c r="B108" s="52" t="s">
        <v>1047</v>
      </c>
      <c r="C108" s="42">
        <v>5.0</v>
      </c>
      <c r="D108" s="52" t="s">
        <v>1048</v>
      </c>
      <c r="E108" s="52" t="s">
        <v>104</v>
      </c>
      <c r="F108" s="52" t="s">
        <v>104</v>
      </c>
      <c r="G108" s="52" t="s">
        <v>110</v>
      </c>
      <c r="H108" s="52" t="s">
        <v>104</v>
      </c>
      <c r="I108" s="52" t="s">
        <v>186</v>
      </c>
      <c r="J108" s="53" t="s">
        <v>1049</v>
      </c>
      <c r="K108" s="52" t="s">
        <v>1050</v>
      </c>
      <c r="L108" s="52" t="s">
        <v>1051</v>
      </c>
      <c r="M108" s="43">
        <f>+917351800236</f>
        <v>917351800236</v>
      </c>
      <c r="N108" s="52" t="s">
        <v>1052</v>
      </c>
      <c r="O108" s="42" t="s">
        <v>107</v>
      </c>
    </row>
    <row r="109">
      <c r="A109" s="51">
        <v>43981.57109953704</v>
      </c>
      <c r="B109" s="52" t="s">
        <v>1053</v>
      </c>
      <c r="C109" s="42">
        <v>4.0</v>
      </c>
      <c r="D109" s="52" t="s">
        <v>1054</v>
      </c>
      <c r="E109" s="52" t="s">
        <v>186</v>
      </c>
      <c r="F109" s="52" t="s">
        <v>186</v>
      </c>
      <c r="G109" s="52" t="s">
        <v>186</v>
      </c>
      <c r="H109" s="52" t="s">
        <v>186</v>
      </c>
      <c r="I109" s="52" t="s">
        <v>186</v>
      </c>
      <c r="J109" s="53" t="s">
        <v>1055</v>
      </c>
      <c r="K109" s="52" t="s">
        <v>292</v>
      </c>
      <c r="L109" s="52" t="s">
        <v>1056</v>
      </c>
      <c r="M109" s="42">
        <v>9.700246189E9</v>
      </c>
      <c r="N109" s="54"/>
      <c r="O109" s="42" t="s">
        <v>107</v>
      </c>
    </row>
    <row r="110">
      <c r="A110" s="51">
        <v>43981.57111111111</v>
      </c>
      <c r="B110" s="52" t="s">
        <v>818</v>
      </c>
      <c r="C110" s="42">
        <v>5.0</v>
      </c>
      <c r="D110" s="52" t="s">
        <v>1057</v>
      </c>
      <c r="E110" s="52" t="s">
        <v>150</v>
      </c>
      <c r="F110" s="52" t="s">
        <v>150</v>
      </c>
      <c r="G110" s="52" t="s">
        <v>150</v>
      </c>
      <c r="H110" s="52" t="s">
        <v>150</v>
      </c>
      <c r="I110" s="52" t="s">
        <v>150</v>
      </c>
      <c r="J110" s="53" t="s">
        <v>820</v>
      </c>
      <c r="K110" s="52" t="s">
        <v>152</v>
      </c>
      <c r="L110" s="52" t="s">
        <v>821</v>
      </c>
      <c r="M110" s="42">
        <v>9.975140933E9</v>
      </c>
      <c r="N110" s="52" t="s">
        <v>107</v>
      </c>
      <c r="O110" s="42" t="s">
        <v>107</v>
      </c>
    </row>
    <row r="111">
      <c r="A111" s="51">
        <v>43981.5712037037</v>
      </c>
      <c r="B111" s="52" t="s">
        <v>1058</v>
      </c>
      <c r="C111" s="42">
        <v>5.0</v>
      </c>
      <c r="D111" s="52" t="s">
        <v>1059</v>
      </c>
      <c r="E111" s="52" t="s">
        <v>104</v>
      </c>
      <c r="F111" s="52" t="s">
        <v>104</v>
      </c>
      <c r="G111" s="52" t="s">
        <v>104</v>
      </c>
      <c r="H111" s="52" t="s">
        <v>104</v>
      </c>
      <c r="I111" s="52" t="s">
        <v>104</v>
      </c>
      <c r="J111" s="53" t="s">
        <v>1060</v>
      </c>
      <c r="K111" s="52" t="s">
        <v>181</v>
      </c>
      <c r="L111" s="52" t="s">
        <v>1061</v>
      </c>
      <c r="M111" s="42">
        <v>9.421531341E9</v>
      </c>
      <c r="N111" s="52" t="s">
        <v>1062</v>
      </c>
      <c r="O111" s="42" t="s">
        <v>107</v>
      </c>
    </row>
    <row r="112">
      <c r="A112" s="51">
        <v>43981.5712037037</v>
      </c>
      <c r="B112" s="52" t="s">
        <v>1063</v>
      </c>
      <c r="C112" s="42">
        <v>5.0</v>
      </c>
      <c r="D112" s="52" t="s">
        <v>1064</v>
      </c>
      <c r="E112" s="52" t="s">
        <v>104</v>
      </c>
      <c r="F112" s="52" t="s">
        <v>110</v>
      </c>
      <c r="G112" s="52" t="s">
        <v>186</v>
      </c>
      <c r="H112" s="52" t="s">
        <v>110</v>
      </c>
      <c r="I112" s="52" t="s">
        <v>104</v>
      </c>
      <c r="J112" s="53" t="s">
        <v>1065</v>
      </c>
      <c r="K112" s="52" t="s">
        <v>181</v>
      </c>
      <c r="L112" s="52" t="s">
        <v>1066</v>
      </c>
      <c r="M112" s="42">
        <v>9.881946988E9</v>
      </c>
      <c r="N112" s="52" t="s">
        <v>107</v>
      </c>
      <c r="O112" s="42" t="s">
        <v>107</v>
      </c>
    </row>
    <row r="113">
      <c r="A113" s="51">
        <v>43981.57121527778</v>
      </c>
      <c r="B113" s="52" t="s">
        <v>1067</v>
      </c>
      <c r="C113" s="42">
        <v>5.0</v>
      </c>
      <c r="D113" s="52" t="s">
        <v>1068</v>
      </c>
      <c r="E113" s="52" t="s">
        <v>186</v>
      </c>
      <c r="F113" s="52" t="s">
        <v>186</v>
      </c>
      <c r="G113" s="52" t="s">
        <v>186</v>
      </c>
      <c r="H113" s="52" t="s">
        <v>186</v>
      </c>
      <c r="I113" s="52" t="s">
        <v>186</v>
      </c>
      <c r="J113" s="53" t="s">
        <v>1069</v>
      </c>
      <c r="K113" s="52" t="s">
        <v>1070</v>
      </c>
      <c r="L113" s="52" t="s">
        <v>1071</v>
      </c>
      <c r="M113" s="42">
        <v>9.951672747E9</v>
      </c>
      <c r="N113" s="52" t="s">
        <v>107</v>
      </c>
      <c r="O113" s="42" t="s">
        <v>107</v>
      </c>
    </row>
    <row r="114">
      <c r="A114" s="51">
        <v>43981.571284722224</v>
      </c>
      <c r="B114" s="52" t="s">
        <v>1072</v>
      </c>
      <c r="C114" s="42">
        <v>5.0</v>
      </c>
      <c r="D114" s="52" t="s">
        <v>1073</v>
      </c>
      <c r="E114" s="52" t="s">
        <v>186</v>
      </c>
      <c r="F114" s="52" t="s">
        <v>186</v>
      </c>
      <c r="G114" s="52" t="s">
        <v>186</v>
      </c>
      <c r="H114" s="52" t="s">
        <v>186</v>
      </c>
      <c r="I114" s="52" t="s">
        <v>110</v>
      </c>
      <c r="J114" s="53" t="s">
        <v>1074</v>
      </c>
      <c r="K114" s="52" t="s">
        <v>314</v>
      </c>
      <c r="L114" s="52" t="s">
        <v>1075</v>
      </c>
      <c r="M114" s="42">
        <v>9.923695296E9</v>
      </c>
      <c r="N114" s="52" t="s">
        <v>1076</v>
      </c>
      <c r="O114" s="42" t="s">
        <v>107</v>
      </c>
    </row>
    <row r="115">
      <c r="A115" s="51">
        <v>43981.57129629629</v>
      </c>
      <c r="B115" s="52" t="s">
        <v>1077</v>
      </c>
      <c r="C115" s="42">
        <v>5.0</v>
      </c>
      <c r="D115" s="52" t="s">
        <v>1078</v>
      </c>
      <c r="E115" s="52" t="s">
        <v>104</v>
      </c>
      <c r="F115" s="52" t="s">
        <v>104</v>
      </c>
      <c r="G115" s="52" t="s">
        <v>104</v>
      </c>
      <c r="H115" s="52" t="s">
        <v>104</v>
      </c>
      <c r="I115" s="52" t="s">
        <v>104</v>
      </c>
      <c r="J115" s="53" t="s">
        <v>1079</v>
      </c>
      <c r="K115" s="52" t="s">
        <v>577</v>
      </c>
      <c r="L115" s="52" t="s">
        <v>1080</v>
      </c>
      <c r="M115" s="42">
        <v>8.329895341E9</v>
      </c>
      <c r="N115" s="52" t="s">
        <v>1081</v>
      </c>
      <c r="O115" s="42" t="s">
        <v>107</v>
      </c>
    </row>
    <row r="116">
      <c r="A116" s="51">
        <v>43981.57129629629</v>
      </c>
      <c r="B116" s="52" t="s">
        <v>1082</v>
      </c>
      <c r="C116" s="42">
        <v>5.0</v>
      </c>
      <c r="D116" s="52" t="s">
        <v>1083</v>
      </c>
      <c r="E116" s="52" t="s">
        <v>104</v>
      </c>
      <c r="F116" s="52" t="s">
        <v>104</v>
      </c>
      <c r="G116" s="52" t="s">
        <v>104</v>
      </c>
      <c r="H116" s="52" t="s">
        <v>104</v>
      </c>
      <c r="I116" s="52" t="s">
        <v>104</v>
      </c>
      <c r="J116" s="53" t="s">
        <v>1084</v>
      </c>
      <c r="K116" s="52" t="s">
        <v>1085</v>
      </c>
      <c r="L116" s="52" t="s">
        <v>1086</v>
      </c>
      <c r="M116" s="42">
        <v>9.271891872E9</v>
      </c>
      <c r="N116" s="52" t="s">
        <v>979</v>
      </c>
      <c r="O116" s="42" t="s">
        <v>107</v>
      </c>
    </row>
    <row r="117">
      <c r="A117" s="51">
        <v>43981.57130787037</v>
      </c>
      <c r="B117" s="52" t="s">
        <v>1087</v>
      </c>
      <c r="C117" s="42">
        <v>5.0</v>
      </c>
      <c r="D117" s="52" t="s">
        <v>1088</v>
      </c>
      <c r="E117" s="52" t="s">
        <v>104</v>
      </c>
      <c r="F117" s="52" t="s">
        <v>104</v>
      </c>
      <c r="G117" s="52" t="s">
        <v>104</v>
      </c>
      <c r="H117" s="52" t="s">
        <v>104</v>
      </c>
      <c r="I117" s="52" t="s">
        <v>104</v>
      </c>
      <c r="J117" s="53" t="s">
        <v>1089</v>
      </c>
      <c r="K117" s="52" t="s">
        <v>181</v>
      </c>
      <c r="L117" s="52" t="s">
        <v>1090</v>
      </c>
      <c r="M117" s="42">
        <v>9.83352061E9</v>
      </c>
      <c r="N117" s="54"/>
      <c r="O117" s="42" t="s">
        <v>107</v>
      </c>
    </row>
    <row r="118">
      <c r="A118" s="51">
        <v>43981.571377314816</v>
      </c>
      <c r="B118" s="52" t="s">
        <v>1091</v>
      </c>
      <c r="C118" s="42">
        <v>5.0</v>
      </c>
      <c r="D118" s="52" t="s">
        <v>1092</v>
      </c>
      <c r="E118" s="52" t="s">
        <v>104</v>
      </c>
      <c r="F118" s="52" t="s">
        <v>104</v>
      </c>
      <c r="G118" s="52" t="s">
        <v>104</v>
      </c>
      <c r="H118" s="52" t="s">
        <v>104</v>
      </c>
      <c r="I118" s="52" t="s">
        <v>104</v>
      </c>
      <c r="J118" s="53" t="s">
        <v>1093</v>
      </c>
      <c r="K118" s="52" t="s">
        <v>551</v>
      </c>
      <c r="L118" s="52" t="s">
        <v>1094</v>
      </c>
      <c r="M118" s="42">
        <v>8.208345186E9</v>
      </c>
      <c r="N118" s="52" t="s">
        <v>1095</v>
      </c>
      <c r="O118" s="42" t="s">
        <v>107</v>
      </c>
    </row>
    <row r="119">
      <c r="A119" s="51">
        <v>43981.57141203704</v>
      </c>
      <c r="B119" s="52" t="s">
        <v>1096</v>
      </c>
      <c r="C119" s="42">
        <v>5.0</v>
      </c>
      <c r="D119" s="52" t="s">
        <v>1097</v>
      </c>
      <c r="E119" s="52" t="s">
        <v>104</v>
      </c>
      <c r="F119" s="52" t="s">
        <v>104</v>
      </c>
      <c r="G119" s="52" t="s">
        <v>104</v>
      </c>
      <c r="H119" s="52" t="s">
        <v>104</v>
      </c>
      <c r="I119" s="52" t="s">
        <v>104</v>
      </c>
      <c r="J119" s="53" t="s">
        <v>1098</v>
      </c>
      <c r="K119" s="52" t="s">
        <v>1099</v>
      </c>
      <c r="L119" s="52" t="s">
        <v>1100</v>
      </c>
      <c r="M119" s="42">
        <v>9.96632534E9</v>
      </c>
      <c r="N119" s="54"/>
      <c r="O119" s="42" t="s">
        <v>107</v>
      </c>
    </row>
    <row r="120">
      <c r="A120" s="51">
        <v>43981.57141203704</v>
      </c>
      <c r="B120" s="52" t="s">
        <v>1101</v>
      </c>
      <c r="C120" s="42">
        <v>5.0</v>
      </c>
      <c r="D120" s="52" t="s">
        <v>1102</v>
      </c>
      <c r="E120" s="52" t="s">
        <v>104</v>
      </c>
      <c r="F120" s="52" t="s">
        <v>104</v>
      </c>
      <c r="G120" s="52" t="s">
        <v>104</v>
      </c>
      <c r="H120" s="52" t="s">
        <v>104</v>
      </c>
      <c r="I120" s="52" t="s">
        <v>104</v>
      </c>
      <c r="J120" s="53" t="s">
        <v>1103</v>
      </c>
      <c r="K120" s="52" t="s">
        <v>204</v>
      </c>
      <c r="L120" s="52" t="s">
        <v>1104</v>
      </c>
      <c r="M120" s="42">
        <v>8.888180999E9</v>
      </c>
      <c r="N120" s="52" t="s">
        <v>1105</v>
      </c>
      <c r="O120" s="42" t="s">
        <v>107</v>
      </c>
    </row>
    <row r="121">
      <c r="A121" s="51">
        <v>43981.57148148148</v>
      </c>
      <c r="B121" s="52" t="s">
        <v>1106</v>
      </c>
      <c r="C121" s="42">
        <v>5.0</v>
      </c>
      <c r="D121" s="52" t="s">
        <v>1107</v>
      </c>
      <c r="E121" s="52" t="s">
        <v>104</v>
      </c>
      <c r="F121" s="52" t="s">
        <v>104</v>
      </c>
      <c r="G121" s="52" t="s">
        <v>104</v>
      </c>
      <c r="H121" s="52" t="s">
        <v>104</v>
      </c>
      <c r="I121" s="52" t="s">
        <v>104</v>
      </c>
      <c r="J121" s="53" t="s">
        <v>1108</v>
      </c>
      <c r="K121" s="52" t="s">
        <v>181</v>
      </c>
      <c r="L121" s="52" t="s">
        <v>1109</v>
      </c>
      <c r="M121" s="42">
        <v>9.588423367E9</v>
      </c>
      <c r="N121" s="54"/>
      <c r="O121" s="42" t="s">
        <v>107</v>
      </c>
    </row>
    <row r="122">
      <c r="A122" s="51">
        <v>43981.571493055555</v>
      </c>
      <c r="B122" s="52" t="s">
        <v>1110</v>
      </c>
      <c r="C122" s="42">
        <v>4.0</v>
      </c>
      <c r="D122" s="52" t="s">
        <v>1111</v>
      </c>
      <c r="E122" s="52" t="s">
        <v>110</v>
      </c>
      <c r="F122" s="52" t="s">
        <v>104</v>
      </c>
      <c r="G122" s="52" t="s">
        <v>104</v>
      </c>
      <c r="H122" s="52" t="s">
        <v>110</v>
      </c>
      <c r="I122" s="52" t="s">
        <v>110</v>
      </c>
      <c r="J122" s="53" t="s">
        <v>1112</v>
      </c>
      <c r="K122" s="52" t="s">
        <v>1113</v>
      </c>
      <c r="L122" s="52" t="s">
        <v>1114</v>
      </c>
      <c r="M122" s="42">
        <v>8.007126222E9</v>
      </c>
      <c r="N122" s="52" t="s">
        <v>1115</v>
      </c>
      <c r="O122" s="42" t="s">
        <v>107</v>
      </c>
    </row>
    <row r="123">
      <c r="A123" s="51">
        <v>43981.571539351855</v>
      </c>
      <c r="B123" s="52" t="s">
        <v>1116</v>
      </c>
      <c r="C123" s="42">
        <v>3.0</v>
      </c>
      <c r="D123" s="52" t="s">
        <v>1117</v>
      </c>
      <c r="E123" s="52" t="s">
        <v>186</v>
      </c>
      <c r="F123" s="52" t="s">
        <v>186</v>
      </c>
      <c r="G123" s="52" t="s">
        <v>110</v>
      </c>
      <c r="H123" s="52" t="s">
        <v>110</v>
      </c>
      <c r="I123" s="52" t="s">
        <v>104</v>
      </c>
      <c r="J123" s="53" t="s">
        <v>1118</v>
      </c>
      <c r="K123" s="52" t="s">
        <v>134</v>
      </c>
      <c r="L123" s="52" t="s">
        <v>1119</v>
      </c>
      <c r="M123" s="42">
        <v>8.456794039E9</v>
      </c>
      <c r="N123" s="52" t="s">
        <v>156</v>
      </c>
      <c r="O123" s="42" t="s">
        <v>107</v>
      </c>
    </row>
    <row r="124">
      <c r="A124" s="51">
        <v>43981.571550925924</v>
      </c>
      <c r="B124" s="52" t="s">
        <v>1120</v>
      </c>
      <c r="C124" s="42">
        <v>5.0</v>
      </c>
      <c r="D124" s="52" t="s">
        <v>1121</v>
      </c>
      <c r="E124" s="52" t="s">
        <v>104</v>
      </c>
      <c r="F124" s="52" t="s">
        <v>104</v>
      </c>
      <c r="G124" s="52" t="s">
        <v>104</v>
      </c>
      <c r="H124" s="52" t="s">
        <v>104</v>
      </c>
      <c r="I124" s="52" t="s">
        <v>110</v>
      </c>
      <c r="J124" s="53" t="s">
        <v>1122</v>
      </c>
      <c r="K124" s="52" t="s">
        <v>1123</v>
      </c>
      <c r="L124" s="52" t="s">
        <v>1124</v>
      </c>
      <c r="M124" s="42">
        <v>7.983692481E9</v>
      </c>
      <c r="N124" s="52" t="s">
        <v>1125</v>
      </c>
      <c r="O124" s="42" t="s">
        <v>107</v>
      </c>
    </row>
    <row r="125">
      <c r="A125" s="51">
        <v>43981.57157407407</v>
      </c>
      <c r="B125" s="52" t="s">
        <v>1126</v>
      </c>
      <c r="C125" s="42">
        <v>5.0</v>
      </c>
      <c r="D125" s="52" t="s">
        <v>1127</v>
      </c>
      <c r="E125" s="52" t="s">
        <v>104</v>
      </c>
      <c r="F125" s="52" t="s">
        <v>104</v>
      </c>
      <c r="G125" s="52" t="s">
        <v>104</v>
      </c>
      <c r="H125" s="52" t="s">
        <v>104</v>
      </c>
      <c r="I125" s="52" t="s">
        <v>104</v>
      </c>
      <c r="J125" s="53" t="s">
        <v>1128</v>
      </c>
      <c r="K125" s="52" t="s">
        <v>175</v>
      </c>
      <c r="L125" s="52" t="s">
        <v>1129</v>
      </c>
      <c r="M125" s="42">
        <v>9.421413009E9</v>
      </c>
      <c r="N125" s="52" t="s">
        <v>1130</v>
      </c>
      <c r="O125" s="42" t="s">
        <v>107</v>
      </c>
    </row>
    <row r="126">
      <c r="A126" s="51">
        <v>43981.571597222224</v>
      </c>
      <c r="B126" s="52" t="s">
        <v>1131</v>
      </c>
      <c r="C126" s="42">
        <v>5.0</v>
      </c>
      <c r="D126" s="52" t="s">
        <v>1132</v>
      </c>
      <c r="E126" s="52" t="s">
        <v>104</v>
      </c>
      <c r="F126" s="52" t="s">
        <v>104</v>
      </c>
      <c r="G126" s="52" t="s">
        <v>104</v>
      </c>
      <c r="H126" s="52" t="s">
        <v>104</v>
      </c>
      <c r="I126" s="52" t="s">
        <v>186</v>
      </c>
      <c r="J126" s="53" t="s">
        <v>1133</v>
      </c>
      <c r="K126" s="52" t="s">
        <v>112</v>
      </c>
      <c r="L126" s="52" t="s">
        <v>1134</v>
      </c>
      <c r="M126" s="42">
        <v>9.421529538E9</v>
      </c>
      <c r="N126" s="52" t="s">
        <v>107</v>
      </c>
      <c r="O126" s="42" t="s">
        <v>107</v>
      </c>
    </row>
    <row r="127">
      <c r="A127" s="51">
        <v>43981.57163194445</v>
      </c>
      <c r="B127" s="52" t="s">
        <v>1135</v>
      </c>
      <c r="C127" s="42">
        <v>5.0</v>
      </c>
      <c r="D127" s="52" t="s">
        <v>1136</v>
      </c>
      <c r="E127" s="52" t="s">
        <v>104</v>
      </c>
      <c r="F127" s="52" t="s">
        <v>104</v>
      </c>
      <c r="G127" s="52" t="s">
        <v>104</v>
      </c>
      <c r="H127" s="52" t="s">
        <v>104</v>
      </c>
      <c r="I127" s="52" t="s">
        <v>104</v>
      </c>
      <c r="J127" s="53" t="s">
        <v>1137</v>
      </c>
      <c r="K127" s="52" t="s">
        <v>181</v>
      </c>
      <c r="L127" s="52" t="s">
        <v>1138</v>
      </c>
      <c r="M127" s="42">
        <v>9.922550804E9</v>
      </c>
      <c r="N127" s="52" t="s">
        <v>107</v>
      </c>
      <c r="O127" s="42" t="s">
        <v>107</v>
      </c>
    </row>
    <row r="128">
      <c r="A128" s="51">
        <v>43981.57163194445</v>
      </c>
      <c r="B128" s="52" t="s">
        <v>1139</v>
      </c>
      <c r="C128" s="42">
        <v>4.0</v>
      </c>
      <c r="D128" s="52" t="s">
        <v>1140</v>
      </c>
      <c r="E128" s="52" t="s">
        <v>110</v>
      </c>
      <c r="F128" s="52" t="s">
        <v>110</v>
      </c>
      <c r="G128" s="52" t="s">
        <v>110</v>
      </c>
      <c r="H128" s="52" t="s">
        <v>110</v>
      </c>
      <c r="I128" s="52" t="s">
        <v>110</v>
      </c>
      <c r="J128" s="53" t="s">
        <v>1141</v>
      </c>
      <c r="K128" s="52" t="s">
        <v>112</v>
      </c>
      <c r="L128" s="52" t="s">
        <v>1142</v>
      </c>
      <c r="M128" s="42">
        <v>9.511674186E9</v>
      </c>
      <c r="N128" s="52" t="s">
        <v>662</v>
      </c>
      <c r="O128" s="42" t="s">
        <v>107</v>
      </c>
    </row>
    <row r="129">
      <c r="A129" s="51">
        <v>43981.57164351852</v>
      </c>
      <c r="B129" s="52" t="s">
        <v>1143</v>
      </c>
      <c r="C129" s="42">
        <v>5.0</v>
      </c>
      <c r="D129" s="52" t="s">
        <v>1144</v>
      </c>
      <c r="E129" s="52" t="s">
        <v>186</v>
      </c>
      <c r="F129" s="52" t="s">
        <v>186</v>
      </c>
      <c r="G129" s="52" t="s">
        <v>186</v>
      </c>
      <c r="H129" s="52" t="s">
        <v>186</v>
      </c>
      <c r="I129" s="52" t="s">
        <v>306</v>
      </c>
      <c r="J129" s="53" t="s">
        <v>1145</v>
      </c>
      <c r="K129" s="52" t="s">
        <v>1146</v>
      </c>
      <c r="L129" s="52" t="s">
        <v>1147</v>
      </c>
      <c r="M129" s="42">
        <v>9.72961231E9</v>
      </c>
      <c r="N129" s="52" t="s">
        <v>735</v>
      </c>
      <c r="O129" s="42" t="s">
        <v>107</v>
      </c>
    </row>
    <row r="130">
      <c r="A130" s="51">
        <v>43981.57165509259</v>
      </c>
      <c r="B130" s="52" t="s">
        <v>1148</v>
      </c>
      <c r="C130" s="42">
        <v>4.0</v>
      </c>
      <c r="D130" s="52" t="s">
        <v>1149</v>
      </c>
      <c r="E130" s="52" t="s">
        <v>104</v>
      </c>
      <c r="F130" s="52" t="s">
        <v>104</v>
      </c>
      <c r="G130" s="52" t="s">
        <v>110</v>
      </c>
      <c r="H130" s="52" t="s">
        <v>110</v>
      </c>
      <c r="I130" s="52" t="s">
        <v>104</v>
      </c>
      <c r="J130" s="53" t="s">
        <v>1150</v>
      </c>
      <c r="K130" s="52" t="s">
        <v>1151</v>
      </c>
      <c r="L130" s="52" t="s">
        <v>1152</v>
      </c>
      <c r="M130" s="42">
        <v>8.007534939E9</v>
      </c>
      <c r="N130" s="52" t="s">
        <v>662</v>
      </c>
      <c r="O130" s="42" t="s">
        <v>107</v>
      </c>
    </row>
    <row r="131">
      <c r="A131" s="51">
        <v>43981.57166666666</v>
      </c>
      <c r="B131" s="52" t="s">
        <v>1153</v>
      </c>
      <c r="C131" s="42">
        <v>4.0</v>
      </c>
      <c r="D131" s="52" t="s">
        <v>1154</v>
      </c>
      <c r="E131" s="52" t="s">
        <v>104</v>
      </c>
      <c r="F131" s="52" t="s">
        <v>110</v>
      </c>
      <c r="G131" s="52" t="s">
        <v>186</v>
      </c>
      <c r="H131" s="52" t="s">
        <v>110</v>
      </c>
      <c r="I131" s="52" t="s">
        <v>104</v>
      </c>
      <c r="J131" s="53" t="s">
        <v>1155</v>
      </c>
      <c r="K131" s="52" t="s">
        <v>1156</v>
      </c>
      <c r="L131" s="52" t="s">
        <v>1157</v>
      </c>
      <c r="M131" s="42">
        <v>9.096927616E9</v>
      </c>
      <c r="N131" s="52" t="s">
        <v>1158</v>
      </c>
      <c r="O131" s="42" t="s">
        <v>107</v>
      </c>
    </row>
    <row r="132">
      <c r="A132" s="51">
        <v>43981.57173611111</v>
      </c>
      <c r="B132" s="52" t="s">
        <v>1159</v>
      </c>
      <c r="C132" s="42">
        <v>5.0</v>
      </c>
      <c r="D132" s="52" t="s">
        <v>1160</v>
      </c>
      <c r="E132" s="52" t="s">
        <v>104</v>
      </c>
      <c r="F132" s="52" t="s">
        <v>104</v>
      </c>
      <c r="G132" s="52" t="s">
        <v>110</v>
      </c>
      <c r="H132" s="52" t="s">
        <v>186</v>
      </c>
      <c r="I132" s="52" t="s">
        <v>104</v>
      </c>
      <c r="J132" s="53" t="s">
        <v>1161</v>
      </c>
      <c r="K132" s="52" t="s">
        <v>181</v>
      </c>
      <c r="L132" s="52" t="s">
        <v>1162</v>
      </c>
      <c r="M132" s="42">
        <v>9.818077397E9</v>
      </c>
      <c r="N132" s="52" t="s">
        <v>735</v>
      </c>
      <c r="O132" s="42" t="s">
        <v>107</v>
      </c>
    </row>
    <row r="133">
      <c r="A133" s="51">
        <v>43981.57175925926</v>
      </c>
      <c r="B133" s="52" t="s">
        <v>1163</v>
      </c>
      <c r="C133" s="42">
        <v>5.0</v>
      </c>
      <c r="D133" s="52" t="s">
        <v>173</v>
      </c>
      <c r="E133" s="52" t="s">
        <v>104</v>
      </c>
      <c r="F133" s="52" t="s">
        <v>104</v>
      </c>
      <c r="G133" s="52" t="s">
        <v>104</v>
      </c>
      <c r="H133" s="52" t="s">
        <v>104</v>
      </c>
      <c r="I133" s="52" t="s">
        <v>104</v>
      </c>
      <c r="J133" s="53" t="s">
        <v>1164</v>
      </c>
      <c r="K133" s="52" t="s">
        <v>112</v>
      </c>
      <c r="L133" s="52" t="s">
        <v>1165</v>
      </c>
      <c r="M133" s="42">
        <v>9.500881208E9</v>
      </c>
      <c r="N133" s="52" t="s">
        <v>107</v>
      </c>
      <c r="O133" s="42" t="s">
        <v>107</v>
      </c>
    </row>
    <row r="134">
      <c r="A134" s="51">
        <v>43981.571805555555</v>
      </c>
      <c r="B134" s="52" t="s">
        <v>1166</v>
      </c>
      <c r="C134" s="42">
        <v>4.0</v>
      </c>
      <c r="D134" s="52" t="s">
        <v>1167</v>
      </c>
      <c r="E134" s="52" t="s">
        <v>104</v>
      </c>
      <c r="F134" s="52" t="s">
        <v>110</v>
      </c>
      <c r="G134" s="52" t="s">
        <v>110</v>
      </c>
      <c r="H134" s="52" t="s">
        <v>104</v>
      </c>
      <c r="I134" s="52" t="s">
        <v>110</v>
      </c>
      <c r="J134" s="53" t="s">
        <v>1168</v>
      </c>
      <c r="K134" s="52" t="s">
        <v>181</v>
      </c>
      <c r="L134" s="52" t="s">
        <v>1169</v>
      </c>
      <c r="M134" s="42">
        <v>9.764908283E9</v>
      </c>
      <c r="N134" s="52" t="s">
        <v>107</v>
      </c>
      <c r="O134" s="42" t="s">
        <v>107</v>
      </c>
    </row>
    <row r="135">
      <c r="A135" s="51">
        <v>43981.571863425925</v>
      </c>
      <c r="B135" s="52" t="s">
        <v>1170</v>
      </c>
      <c r="C135" s="42">
        <v>5.0</v>
      </c>
      <c r="D135" s="52" t="s">
        <v>1171</v>
      </c>
      <c r="E135" s="52" t="s">
        <v>104</v>
      </c>
      <c r="F135" s="52" t="s">
        <v>104</v>
      </c>
      <c r="G135" s="52" t="s">
        <v>104</v>
      </c>
      <c r="H135" s="52" t="s">
        <v>104</v>
      </c>
      <c r="I135" s="52" t="s">
        <v>104</v>
      </c>
      <c r="J135" s="53" t="s">
        <v>1172</v>
      </c>
      <c r="K135" s="52" t="s">
        <v>274</v>
      </c>
      <c r="L135" s="52" t="s">
        <v>1173</v>
      </c>
      <c r="M135" s="42">
        <v>8.303469254E9</v>
      </c>
      <c r="N135" s="52" t="s">
        <v>107</v>
      </c>
      <c r="O135" s="42" t="s">
        <v>107</v>
      </c>
    </row>
    <row r="136">
      <c r="A136" s="51">
        <v>43981.571875</v>
      </c>
      <c r="B136" s="52" t="s">
        <v>1174</v>
      </c>
      <c r="C136" s="42">
        <v>5.0</v>
      </c>
      <c r="D136" s="52" t="s">
        <v>1175</v>
      </c>
      <c r="E136" s="52" t="s">
        <v>104</v>
      </c>
      <c r="F136" s="52" t="s">
        <v>104</v>
      </c>
      <c r="G136" s="52" t="s">
        <v>104</v>
      </c>
      <c r="H136" s="52" t="s">
        <v>104</v>
      </c>
      <c r="I136" s="52" t="s">
        <v>104</v>
      </c>
      <c r="J136" s="53" t="s">
        <v>1176</v>
      </c>
      <c r="K136" s="52" t="s">
        <v>274</v>
      </c>
      <c r="L136" s="52" t="s">
        <v>1177</v>
      </c>
      <c r="M136" s="42">
        <v>9.995931331E9</v>
      </c>
      <c r="N136" s="52" t="s">
        <v>1178</v>
      </c>
      <c r="O136" s="42" t="s">
        <v>107</v>
      </c>
    </row>
    <row r="137">
      <c r="A137" s="51">
        <v>43981.571921296294</v>
      </c>
      <c r="B137" s="52" t="s">
        <v>786</v>
      </c>
      <c r="C137" s="42">
        <v>5.0</v>
      </c>
      <c r="D137" s="52" t="s">
        <v>1179</v>
      </c>
      <c r="E137" s="52" t="s">
        <v>104</v>
      </c>
      <c r="F137" s="52" t="s">
        <v>104</v>
      </c>
      <c r="G137" s="52" t="s">
        <v>104</v>
      </c>
      <c r="H137" s="52" t="s">
        <v>104</v>
      </c>
      <c r="I137" s="52" t="s">
        <v>104</v>
      </c>
      <c r="J137" s="53" t="s">
        <v>788</v>
      </c>
      <c r="K137" s="52" t="s">
        <v>181</v>
      </c>
      <c r="L137" s="52" t="s">
        <v>1180</v>
      </c>
      <c r="M137" s="42">
        <v>9.890092249E9</v>
      </c>
      <c r="N137" s="52" t="s">
        <v>107</v>
      </c>
      <c r="O137" s="42" t="s">
        <v>107</v>
      </c>
    </row>
    <row r="138">
      <c r="A138" s="51">
        <v>43981.57195601852</v>
      </c>
      <c r="B138" s="52" t="s">
        <v>1181</v>
      </c>
      <c r="C138" s="42">
        <v>4.0</v>
      </c>
      <c r="D138" s="52" t="s">
        <v>1182</v>
      </c>
      <c r="E138" s="52" t="s">
        <v>186</v>
      </c>
      <c r="F138" s="52" t="s">
        <v>186</v>
      </c>
      <c r="G138" s="52" t="s">
        <v>186</v>
      </c>
      <c r="H138" s="52" t="s">
        <v>110</v>
      </c>
      <c r="I138" s="52" t="s">
        <v>186</v>
      </c>
      <c r="J138" s="53" t="s">
        <v>1183</v>
      </c>
      <c r="K138" s="52" t="s">
        <v>112</v>
      </c>
      <c r="L138" s="52" t="s">
        <v>1184</v>
      </c>
      <c r="M138" s="42">
        <v>9.763953973E9</v>
      </c>
      <c r="N138" s="52" t="s">
        <v>1185</v>
      </c>
      <c r="O138" s="42" t="s">
        <v>107</v>
      </c>
    </row>
    <row r="139">
      <c r="A139" s="51">
        <v>43981.57202546296</v>
      </c>
      <c r="B139" s="52" t="s">
        <v>1186</v>
      </c>
      <c r="C139" s="42">
        <v>5.0</v>
      </c>
      <c r="D139" s="52" t="s">
        <v>1187</v>
      </c>
      <c r="E139" s="52" t="s">
        <v>104</v>
      </c>
      <c r="F139" s="52" t="s">
        <v>104</v>
      </c>
      <c r="G139" s="52" t="s">
        <v>110</v>
      </c>
      <c r="H139" s="52" t="s">
        <v>186</v>
      </c>
      <c r="I139" s="52" t="s">
        <v>110</v>
      </c>
      <c r="J139" s="53" t="s">
        <v>1188</v>
      </c>
      <c r="K139" s="52" t="s">
        <v>112</v>
      </c>
      <c r="L139" s="52" t="s">
        <v>1189</v>
      </c>
      <c r="M139" s="42">
        <v>9.970381371E9</v>
      </c>
      <c r="N139" s="52" t="s">
        <v>1190</v>
      </c>
      <c r="O139" s="42" t="s">
        <v>107</v>
      </c>
    </row>
    <row r="140">
      <c r="A140" s="51">
        <v>43981.57204861111</v>
      </c>
      <c r="B140" s="52" t="s">
        <v>1191</v>
      </c>
      <c r="C140" s="42">
        <v>5.0</v>
      </c>
      <c r="D140" s="52" t="s">
        <v>1192</v>
      </c>
      <c r="E140" s="52" t="s">
        <v>104</v>
      </c>
      <c r="F140" s="52" t="s">
        <v>186</v>
      </c>
      <c r="G140" s="52" t="s">
        <v>186</v>
      </c>
      <c r="H140" s="52" t="s">
        <v>110</v>
      </c>
      <c r="I140" s="52" t="s">
        <v>104</v>
      </c>
      <c r="J140" s="53" t="s">
        <v>1193</v>
      </c>
      <c r="K140" s="52" t="s">
        <v>292</v>
      </c>
      <c r="L140" s="52" t="s">
        <v>1194</v>
      </c>
      <c r="M140" s="42">
        <v>9.837176733E9</v>
      </c>
      <c r="N140" s="52" t="s">
        <v>107</v>
      </c>
      <c r="O140" s="42" t="s">
        <v>107</v>
      </c>
    </row>
    <row r="141">
      <c r="A141" s="51">
        <v>43981.5721412037</v>
      </c>
      <c r="B141" s="52" t="s">
        <v>1195</v>
      </c>
      <c r="C141" s="42">
        <v>5.0</v>
      </c>
      <c r="D141" s="52" t="s">
        <v>1196</v>
      </c>
      <c r="E141" s="52" t="s">
        <v>104</v>
      </c>
      <c r="F141" s="52" t="s">
        <v>104</v>
      </c>
      <c r="G141" s="52" t="s">
        <v>104</v>
      </c>
      <c r="H141" s="52" t="s">
        <v>104</v>
      </c>
      <c r="I141" s="52" t="s">
        <v>104</v>
      </c>
      <c r="J141" s="53" t="s">
        <v>1197</v>
      </c>
      <c r="K141" s="52" t="s">
        <v>1198</v>
      </c>
      <c r="L141" s="52" t="s">
        <v>1199</v>
      </c>
      <c r="M141" s="42">
        <v>9.699081865E9</v>
      </c>
      <c r="N141" s="52" t="s">
        <v>1200</v>
      </c>
      <c r="O141" s="42" t="s">
        <v>107</v>
      </c>
    </row>
    <row r="142">
      <c r="A142" s="51">
        <v>43981.57225694445</v>
      </c>
      <c r="B142" s="52" t="s">
        <v>1201</v>
      </c>
      <c r="C142" s="42">
        <v>5.0</v>
      </c>
      <c r="D142" s="52" t="s">
        <v>1202</v>
      </c>
      <c r="E142" s="52" t="s">
        <v>104</v>
      </c>
      <c r="F142" s="52" t="s">
        <v>104</v>
      </c>
      <c r="G142" s="52" t="s">
        <v>104</v>
      </c>
      <c r="H142" s="52" t="s">
        <v>104</v>
      </c>
      <c r="I142" s="52" t="s">
        <v>104</v>
      </c>
      <c r="J142" s="53" t="s">
        <v>1203</v>
      </c>
      <c r="K142" s="52" t="s">
        <v>181</v>
      </c>
      <c r="L142" s="52" t="s">
        <v>1204</v>
      </c>
      <c r="M142" s="42">
        <v>9.405318346E9</v>
      </c>
      <c r="N142" s="52" t="s">
        <v>107</v>
      </c>
      <c r="O142" s="42" t="s">
        <v>107</v>
      </c>
    </row>
    <row r="143">
      <c r="A143" s="51">
        <v>43981.57231481482</v>
      </c>
      <c r="B143" s="52" t="s">
        <v>1205</v>
      </c>
      <c r="C143" s="42">
        <v>5.0</v>
      </c>
      <c r="D143" s="52" t="s">
        <v>1206</v>
      </c>
      <c r="E143" s="52" t="s">
        <v>104</v>
      </c>
      <c r="F143" s="52" t="s">
        <v>104</v>
      </c>
      <c r="G143" s="52" t="s">
        <v>110</v>
      </c>
      <c r="H143" s="52" t="s">
        <v>186</v>
      </c>
      <c r="I143" s="52" t="s">
        <v>110</v>
      </c>
      <c r="J143" s="53" t="s">
        <v>1207</v>
      </c>
      <c r="K143" s="52" t="s">
        <v>1208</v>
      </c>
      <c r="L143" s="52" t="s">
        <v>1209</v>
      </c>
      <c r="M143" s="42">
        <v>9.177664259E9</v>
      </c>
      <c r="N143" s="52" t="s">
        <v>1210</v>
      </c>
      <c r="O143" s="42" t="s">
        <v>107</v>
      </c>
    </row>
    <row r="144">
      <c r="A144" s="51">
        <v>43981.57236111111</v>
      </c>
      <c r="B144" s="52" t="s">
        <v>1211</v>
      </c>
      <c r="C144" s="42">
        <v>5.0</v>
      </c>
      <c r="D144" s="52" t="s">
        <v>1212</v>
      </c>
      <c r="E144" s="52" t="s">
        <v>104</v>
      </c>
      <c r="F144" s="52" t="s">
        <v>104</v>
      </c>
      <c r="G144" s="52" t="s">
        <v>104</v>
      </c>
      <c r="H144" s="52" t="s">
        <v>104</v>
      </c>
      <c r="I144" s="52" t="s">
        <v>104</v>
      </c>
      <c r="J144" s="53" t="s">
        <v>1213</v>
      </c>
      <c r="K144" s="52" t="s">
        <v>181</v>
      </c>
      <c r="L144" s="52" t="s">
        <v>1214</v>
      </c>
      <c r="M144" s="42">
        <v>9.994588994E9</v>
      </c>
      <c r="N144" s="52" t="s">
        <v>1215</v>
      </c>
      <c r="O144" s="42" t="s">
        <v>107</v>
      </c>
    </row>
    <row r="145">
      <c r="A145" s="51">
        <v>43981.57237268519</v>
      </c>
      <c r="B145" s="52" t="s">
        <v>1216</v>
      </c>
      <c r="C145" s="42">
        <v>5.0</v>
      </c>
      <c r="D145" s="52" t="s">
        <v>1217</v>
      </c>
      <c r="E145" s="52" t="s">
        <v>104</v>
      </c>
      <c r="F145" s="52" t="s">
        <v>104</v>
      </c>
      <c r="G145" s="52" t="s">
        <v>104</v>
      </c>
      <c r="H145" s="52" t="s">
        <v>104</v>
      </c>
      <c r="I145" s="52" t="s">
        <v>104</v>
      </c>
      <c r="J145" s="53" t="s">
        <v>1218</v>
      </c>
      <c r="K145" s="52" t="s">
        <v>675</v>
      </c>
      <c r="L145" s="52" t="s">
        <v>1219</v>
      </c>
      <c r="M145" s="42">
        <v>9.50389084E9</v>
      </c>
      <c r="N145" s="54"/>
      <c r="O145" s="42" t="s">
        <v>107</v>
      </c>
    </row>
    <row r="146">
      <c r="A146" s="51">
        <v>43981.57240740741</v>
      </c>
      <c r="B146" s="52" t="s">
        <v>1220</v>
      </c>
      <c r="C146" s="42">
        <v>4.0</v>
      </c>
      <c r="D146" s="52" t="s">
        <v>1221</v>
      </c>
      <c r="E146" s="52" t="s">
        <v>110</v>
      </c>
      <c r="F146" s="52" t="s">
        <v>110</v>
      </c>
      <c r="G146" s="52" t="s">
        <v>104</v>
      </c>
      <c r="H146" s="52" t="s">
        <v>104</v>
      </c>
      <c r="I146" s="52" t="s">
        <v>104</v>
      </c>
      <c r="J146" s="53" t="s">
        <v>1222</v>
      </c>
      <c r="K146" s="52" t="s">
        <v>181</v>
      </c>
      <c r="L146" s="52" t="s">
        <v>1223</v>
      </c>
      <c r="M146" s="42">
        <v>9.545025402E9</v>
      </c>
      <c r="N146" s="52" t="s">
        <v>107</v>
      </c>
      <c r="O146" s="42" t="s">
        <v>107</v>
      </c>
    </row>
    <row r="147">
      <c r="A147" s="51">
        <v>43981.57246527778</v>
      </c>
      <c r="B147" s="52" t="s">
        <v>1224</v>
      </c>
      <c r="C147" s="42">
        <v>5.0</v>
      </c>
      <c r="D147" s="52" t="s">
        <v>586</v>
      </c>
      <c r="E147" s="52" t="s">
        <v>110</v>
      </c>
      <c r="F147" s="52" t="s">
        <v>104</v>
      </c>
      <c r="G147" s="52" t="s">
        <v>104</v>
      </c>
      <c r="H147" s="52" t="s">
        <v>104</v>
      </c>
      <c r="I147" s="52" t="s">
        <v>104</v>
      </c>
      <c r="J147" s="53" t="s">
        <v>1225</v>
      </c>
      <c r="K147" s="52" t="s">
        <v>507</v>
      </c>
      <c r="L147" s="52" t="s">
        <v>1226</v>
      </c>
      <c r="M147" s="42">
        <v>9.764126352E9</v>
      </c>
      <c r="N147" s="52" t="s">
        <v>107</v>
      </c>
      <c r="O147" s="42" t="s">
        <v>107</v>
      </c>
    </row>
    <row r="148">
      <c r="A148" s="51">
        <v>43981.57247685185</v>
      </c>
      <c r="B148" s="52" t="s">
        <v>1227</v>
      </c>
      <c r="C148" s="42">
        <v>5.0</v>
      </c>
      <c r="D148" s="52" t="s">
        <v>1228</v>
      </c>
      <c r="E148" s="52" t="s">
        <v>104</v>
      </c>
      <c r="F148" s="52" t="s">
        <v>104</v>
      </c>
      <c r="G148" s="52" t="s">
        <v>104</v>
      </c>
      <c r="H148" s="52" t="s">
        <v>104</v>
      </c>
      <c r="I148" s="52" t="s">
        <v>104</v>
      </c>
      <c r="J148" s="53" t="s">
        <v>1229</v>
      </c>
      <c r="K148" s="52" t="s">
        <v>577</v>
      </c>
      <c r="L148" s="52" t="s">
        <v>1230</v>
      </c>
      <c r="M148" s="42">
        <v>9.422590287E9</v>
      </c>
      <c r="N148" s="52" t="s">
        <v>1231</v>
      </c>
      <c r="O148" s="42" t="s">
        <v>107</v>
      </c>
    </row>
    <row r="149">
      <c r="A149" s="51">
        <v>43981.572546296295</v>
      </c>
      <c r="B149" s="52" t="s">
        <v>1232</v>
      </c>
      <c r="C149" s="42">
        <v>4.0</v>
      </c>
      <c r="D149" s="52" t="s">
        <v>1233</v>
      </c>
      <c r="E149" s="52" t="s">
        <v>104</v>
      </c>
      <c r="F149" s="52" t="s">
        <v>104</v>
      </c>
      <c r="G149" s="52" t="s">
        <v>104</v>
      </c>
      <c r="H149" s="52" t="s">
        <v>110</v>
      </c>
      <c r="I149" s="52" t="s">
        <v>104</v>
      </c>
      <c r="J149" s="53" t="s">
        <v>1234</v>
      </c>
      <c r="K149" s="52" t="s">
        <v>1208</v>
      </c>
      <c r="L149" s="52" t="s">
        <v>1235</v>
      </c>
      <c r="M149" s="42">
        <v>9.292351991E9</v>
      </c>
      <c r="N149" s="52" t="s">
        <v>1236</v>
      </c>
      <c r="O149" s="42" t="s">
        <v>107</v>
      </c>
    </row>
    <row r="150">
      <c r="A150" s="51">
        <v>43981.57255787037</v>
      </c>
      <c r="B150" s="52" t="s">
        <v>1237</v>
      </c>
      <c r="C150" s="42">
        <v>5.0</v>
      </c>
      <c r="D150" s="52" t="s">
        <v>1238</v>
      </c>
      <c r="E150" s="52" t="s">
        <v>110</v>
      </c>
      <c r="F150" s="52" t="s">
        <v>110</v>
      </c>
      <c r="G150" s="52" t="s">
        <v>110</v>
      </c>
      <c r="H150" s="52" t="s">
        <v>110</v>
      </c>
      <c r="I150" s="52" t="s">
        <v>110</v>
      </c>
      <c r="J150" s="53" t="s">
        <v>1239</v>
      </c>
      <c r="K150" s="52" t="s">
        <v>1240</v>
      </c>
      <c r="L150" s="52" t="s">
        <v>1241</v>
      </c>
      <c r="M150" s="43">
        <f>+919751223892</f>
        <v>919751223892</v>
      </c>
      <c r="N150" s="52" t="s">
        <v>662</v>
      </c>
      <c r="O150" s="42" t="s">
        <v>107</v>
      </c>
    </row>
    <row r="151">
      <c r="A151" s="51">
        <v>43981.57261574074</v>
      </c>
      <c r="B151" s="52" t="s">
        <v>1242</v>
      </c>
      <c r="C151" s="42">
        <v>5.0</v>
      </c>
      <c r="D151" s="52" t="s">
        <v>1243</v>
      </c>
      <c r="E151" s="52" t="s">
        <v>104</v>
      </c>
      <c r="F151" s="52" t="s">
        <v>104</v>
      </c>
      <c r="G151" s="52" t="s">
        <v>104</v>
      </c>
      <c r="H151" s="52" t="s">
        <v>104</v>
      </c>
      <c r="I151" s="52" t="s">
        <v>104</v>
      </c>
      <c r="J151" s="53" t="s">
        <v>1244</v>
      </c>
      <c r="K151" s="52" t="s">
        <v>314</v>
      </c>
      <c r="L151" s="52" t="s">
        <v>1245</v>
      </c>
      <c r="M151" s="42">
        <v>9.412662929E9</v>
      </c>
      <c r="N151" s="52" t="s">
        <v>1246</v>
      </c>
      <c r="O151" s="42" t="s">
        <v>107</v>
      </c>
    </row>
    <row r="152">
      <c r="A152" s="51">
        <v>43981.57261574074</v>
      </c>
      <c r="B152" s="52" t="s">
        <v>1067</v>
      </c>
      <c r="C152" s="42">
        <v>5.0</v>
      </c>
      <c r="D152" s="52" t="s">
        <v>1247</v>
      </c>
      <c r="E152" s="52" t="s">
        <v>186</v>
      </c>
      <c r="F152" s="52" t="s">
        <v>186</v>
      </c>
      <c r="G152" s="52" t="s">
        <v>186</v>
      </c>
      <c r="H152" s="52" t="s">
        <v>186</v>
      </c>
      <c r="I152" s="52" t="s">
        <v>186</v>
      </c>
      <c r="J152" s="53" t="s">
        <v>1248</v>
      </c>
      <c r="K152" s="52" t="s">
        <v>1070</v>
      </c>
      <c r="L152" s="52" t="s">
        <v>1071</v>
      </c>
      <c r="M152" s="42">
        <v>9.951672747E9</v>
      </c>
      <c r="N152" s="52" t="s">
        <v>107</v>
      </c>
      <c r="O152" s="42" t="s">
        <v>107</v>
      </c>
    </row>
    <row r="153">
      <c r="A153" s="51">
        <v>43981.57263888889</v>
      </c>
      <c r="B153" s="52" t="s">
        <v>1249</v>
      </c>
      <c r="C153" s="42">
        <v>5.0</v>
      </c>
      <c r="D153" s="52" t="s">
        <v>1250</v>
      </c>
      <c r="E153" s="52" t="s">
        <v>110</v>
      </c>
      <c r="F153" s="52" t="s">
        <v>104</v>
      </c>
      <c r="G153" s="52" t="s">
        <v>110</v>
      </c>
      <c r="H153" s="52" t="s">
        <v>104</v>
      </c>
      <c r="I153" s="52" t="s">
        <v>104</v>
      </c>
      <c r="J153" s="53" t="s">
        <v>1251</v>
      </c>
      <c r="K153" s="52" t="s">
        <v>181</v>
      </c>
      <c r="L153" s="52" t="s">
        <v>1252</v>
      </c>
      <c r="M153" s="42">
        <v>9.42146658E9</v>
      </c>
      <c r="N153" s="52" t="s">
        <v>1253</v>
      </c>
      <c r="O153" s="42" t="s">
        <v>107</v>
      </c>
    </row>
    <row r="154">
      <c r="A154" s="51">
        <v>43981.572650462964</v>
      </c>
      <c r="B154" s="52" t="s">
        <v>1254</v>
      </c>
      <c r="C154" s="42">
        <v>4.0</v>
      </c>
      <c r="D154" s="52" t="s">
        <v>1255</v>
      </c>
      <c r="E154" s="52" t="s">
        <v>150</v>
      </c>
      <c r="F154" s="52" t="s">
        <v>306</v>
      </c>
      <c r="G154" s="52" t="s">
        <v>150</v>
      </c>
      <c r="H154" s="52" t="s">
        <v>306</v>
      </c>
      <c r="I154" s="52" t="s">
        <v>150</v>
      </c>
      <c r="J154" s="53" t="s">
        <v>1256</v>
      </c>
      <c r="K154" s="52" t="s">
        <v>403</v>
      </c>
      <c r="L154" s="52" t="s">
        <v>1257</v>
      </c>
      <c r="M154" s="42">
        <v>9.960271319E9</v>
      </c>
      <c r="N154" s="52" t="s">
        <v>107</v>
      </c>
      <c r="O154" s="42" t="s">
        <v>107</v>
      </c>
    </row>
    <row r="155">
      <c r="A155" s="51">
        <v>43981.57275462963</v>
      </c>
      <c r="B155" s="52" t="s">
        <v>1258</v>
      </c>
      <c r="C155" s="42">
        <v>4.0</v>
      </c>
      <c r="D155" s="52" t="s">
        <v>1259</v>
      </c>
      <c r="E155" s="52" t="s">
        <v>104</v>
      </c>
      <c r="F155" s="52" t="s">
        <v>110</v>
      </c>
      <c r="G155" s="52" t="s">
        <v>110</v>
      </c>
      <c r="H155" s="52" t="s">
        <v>186</v>
      </c>
      <c r="I155" s="52" t="s">
        <v>104</v>
      </c>
      <c r="J155" s="53" t="s">
        <v>1260</v>
      </c>
      <c r="K155" s="52" t="s">
        <v>112</v>
      </c>
      <c r="L155" s="52" t="s">
        <v>1261</v>
      </c>
      <c r="M155" s="42">
        <v>9.949325181E9</v>
      </c>
      <c r="N155" s="52" t="s">
        <v>1262</v>
      </c>
      <c r="O155" s="42" t="s">
        <v>107</v>
      </c>
    </row>
    <row r="156">
      <c r="A156" s="51">
        <v>43981.5727662037</v>
      </c>
      <c r="B156" s="52" t="s">
        <v>1263</v>
      </c>
      <c r="C156" s="42">
        <v>4.0</v>
      </c>
      <c r="D156" s="52" t="s">
        <v>1264</v>
      </c>
      <c r="E156" s="52" t="s">
        <v>104</v>
      </c>
      <c r="F156" s="52" t="s">
        <v>110</v>
      </c>
      <c r="G156" s="52" t="s">
        <v>110</v>
      </c>
      <c r="H156" s="52" t="s">
        <v>110</v>
      </c>
      <c r="I156" s="52" t="s">
        <v>104</v>
      </c>
      <c r="J156" s="53" t="s">
        <v>1265</v>
      </c>
      <c r="K156" s="52" t="s">
        <v>112</v>
      </c>
      <c r="L156" s="52" t="s">
        <v>1266</v>
      </c>
      <c r="M156" s="42">
        <v>9.980115801E9</v>
      </c>
      <c r="N156" s="52" t="s">
        <v>1267</v>
      </c>
      <c r="O156" s="42" t="s">
        <v>107</v>
      </c>
    </row>
    <row r="157">
      <c r="A157" s="51">
        <v>43981.5727662037</v>
      </c>
      <c r="B157" s="52" t="s">
        <v>1268</v>
      </c>
      <c r="C157" s="42">
        <v>5.0</v>
      </c>
      <c r="D157" s="52" t="s">
        <v>1269</v>
      </c>
      <c r="E157" s="52" t="s">
        <v>186</v>
      </c>
      <c r="F157" s="52" t="s">
        <v>186</v>
      </c>
      <c r="G157" s="52" t="s">
        <v>110</v>
      </c>
      <c r="H157" s="52" t="s">
        <v>186</v>
      </c>
      <c r="I157" s="52" t="s">
        <v>110</v>
      </c>
      <c r="J157" s="53" t="s">
        <v>1270</v>
      </c>
      <c r="K157" s="52" t="s">
        <v>181</v>
      </c>
      <c r="L157" s="52" t="s">
        <v>911</v>
      </c>
      <c r="M157" s="42">
        <v>9.849372795E9</v>
      </c>
      <c r="N157" s="52" t="s">
        <v>1271</v>
      </c>
      <c r="O157" s="42" t="s">
        <v>107</v>
      </c>
    </row>
    <row r="158">
      <c r="A158" s="51">
        <v>43981.572800925926</v>
      </c>
      <c r="B158" s="52" t="s">
        <v>1272</v>
      </c>
      <c r="C158" s="42">
        <v>5.0</v>
      </c>
      <c r="D158" s="52" t="s">
        <v>1273</v>
      </c>
      <c r="E158" s="52" t="s">
        <v>104</v>
      </c>
      <c r="F158" s="52" t="s">
        <v>104</v>
      </c>
      <c r="G158" s="52" t="s">
        <v>110</v>
      </c>
      <c r="H158" s="52" t="s">
        <v>110</v>
      </c>
      <c r="I158" s="52" t="s">
        <v>110</v>
      </c>
      <c r="J158" s="53" t="s">
        <v>1274</v>
      </c>
      <c r="K158" s="52" t="s">
        <v>181</v>
      </c>
      <c r="L158" s="52" t="s">
        <v>1275</v>
      </c>
      <c r="M158" s="42">
        <v>9.421822103E9</v>
      </c>
      <c r="N158" s="52" t="s">
        <v>248</v>
      </c>
      <c r="O158" s="42" t="s">
        <v>107</v>
      </c>
    </row>
    <row r="159">
      <c r="A159" s="51">
        <v>43981.572962962964</v>
      </c>
      <c r="B159" s="52" t="s">
        <v>1276</v>
      </c>
      <c r="C159" s="42">
        <v>4.0</v>
      </c>
      <c r="D159" s="52" t="s">
        <v>1277</v>
      </c>
      <c r="E159" s="52" t="s">
        <v>104</v>
      </c>
      <c r="F159" s="52" t="s">
        <v>104</v>
      </c>
      <c r="G159" s="52" t="s">
        <v>186</v>
      </c>
      <c r="H159" s="52" t="s">
        <v>104</v>
      </c>
      <c r="I159" s="52" t="s">
        <v>104</v>
      </c>
      <c r="J159" s="53" t="s">
        <v>1278</v>
      </c>
      <c r="K159" s="52" t="s">
        <v>152</v>
      </c>
      <c r="L159" s="52" t="s">
        <v>1279</v>
      </c>
      <c r="M159" s="42">
        <v>7.798512218E9</v>
      </c>
      <c r="N159" s="52" t="s">
        <v>1280</v>
      </c>
      <c r="O159" s="42" t="s">
        <v>107</v>
      </c>
    </row>
    <row r="160">
      <c r="A160" s="51">
        <v>43981.572962962964</v>
      </c>
      <c r="B160" s="52" t="s">
        <v>1281</v>
      </c>
      <c r="C160" s="42">
        <v>5.0</v>
      </c>
      <c r="D160" s="52" t="s">
        <v>1282</v>
      </c>
      <c r="E160" s="52" t="s">
        <v>186</v>
      </c>
      <c r="F160" s="52" t="s">
        <v>104</v>
      </c>
      <c r="G160" s="52" t="s">
        <v>104</v>
      </c>
      <c r="H160" s="52" t="s">
        <v>110</v>
      </c>
      <c r="I160" s="52" t="s">
        <v>104</v>
      </c>
      <c r="J160" s="53" t="s">
        <v>1283</v>
      </c>
      <c r="K160" s="52" t="s">
        <v>1070</v>
      </c>
      <c r="L160" s="52" t="s">
        <v>1284</v>
      </c>
      <c r="M160" s="42">
        <v>7.28407819E9</v>
      </c>
      <c r="N160" s="52" t="s">
        <v>1132</v>
      </c>
      <c r="O160" s="42" t="s">
        <v>107</v>
      </c>
    </row>
    <row r="161">
      <c r="A161" s="51">
        <v>43981.57302083333</v>
      </c>
      <c r="B161" s="52" t="s">
        <v>1174</v>
      </c>
      <c r="C161" s="42">
        <v>5.0</v>
      </c>
      <c r="D161" s="52" t="s">
        <v>1175</v>
      </c>
      <c r="E161" s="52" t="s">
        <v>104</v>
      </c>
      <c r="F161" s="52" t="s">
        <v>104</v>
      </c>
      <c r="G161" s="52" t="s">
        <v>104</v>
      </c>
      <c r="H161" s="52" t="s">
        <v>104</v>
      </c>
      <c r="I161" s="52" t="s">
        <v>104</v>
      </c>
      <c r="J161" s="53" t="s">
        <v>1176</v>
      </c>
      <c r="K161" s="52" t="s">
        <v>274</v>
      </c>
      <c r="L161" s="52" t="s">
        <v>1177</v>
      </c>
      <c r="M161" s="42">
        <v>9.995931331E9</v>
      </c>
      <c r="N161" s="52" t="s">
        <v>1178</v>
      </c>
      <c r="O161" s="42" t="s">
        <v>107</v>
      </c>
    </row>
    <row r="162">
      <c r="A162" s="51">
        <v>43981.57303240741</v>
      </c>
      <c r="B162" s="52" t="s">
        <v>1285</v>
      </c>
      <c r="C162" s="42">
        <v>4.0</v>
      </c>
      <c r="D162" s="52" t="s">
        <v>1286</v>
      </c>
      <c r="E162" s="52" t="s">
        <v>110</v>
      </c>
      <c r="F162" s="52" t="s">
        <v>104</v>
      </c>
      <c r="G162" s="52" t="s">
        <v>104</v>
      </c>
      <c r="H162" s="52" t="s">
        <v>110</v>
      </c>
      <c r="I162" s="52" t="s">
        <v>104</v>
      </c>
      <c r="J162" s="53" t="s">
        <v>1287</v>
      </c>
      <c r="K162" s="52" t="s">
        <v>112</v>
      </c>
      <c r="L162" s="52" t="s">
        <v>1288</v>
      </c>
      <c r="M162" s="42">
        <v>9.76883007E9</v>
      </c>
      <c r="N162" s="52" t="s">
        <v>1043</v>
      </c>
      <c r="O162" s="42" t="s">
        <v>107</v>
      </c>
    </row>
    <row r="163">
      <c r="A163" s="51">
        <v>43981.57313657407</v>
      </c>
      <c r="B163" s="52" t="s">
        <v>1289</v>
      </c>
      <c r="C163" s="42">
        <v>5.0</v>
      </c>
      <c r="D163" s="52" t="s">
        <v>1290</v>
      </c>
      <c r="E163" s="52" t="s">
        <v>104</v>
      </c>
      <c r="F163" s="52" t="s">
        <v>104</v>
      </c>
      <c r="G163" s="52" t="s">
        <v>104</v>
      </c>
      <c r="H163" s="52" t="s">
        <v>104</v>
      </c>
      <c r="I163" s="52" t="s">
        <v>104</v>
      </c>
      <c r="J163" s="53" t="s">
        <v>1291</v>
      </c>
      <c r="K163" s="52" t="s">
        <v>181</v>
      </c>
      <c r="L163" s="52" t="s">
        <v>1292</v>
      </c>
      <c r="M163" s="42">
        <v>9.55260809E9</v>
      </c>
      <c r="N163" s="52" t="s">
        <v>1293</v>
      </c>
      <c r="O163" s="42" t="s">
        <v>107</v>
      </c>
    </row>
    <row r="164">
      <c r="A164" s="51">
        <v>43981.573171296295</v>
      </c>
      <c r="B164" s="52" t="s">
        <v>234</v>
      </c>
      <c r="C164" s="42">
        <v>5.0</v>
      </c>
      <c r="D164" s="52" t="s">
        <v>1294</v>
      </c>
      <c r="E164" s="52" t="s">
        <v>186</v>
      </c>
      <c r="F164" s="52" t="s">
        <v>110</v>
      </c>
      <c r="G164" s="52" t="s">
        <v>104</v>
      </c>
      <c r="H164" s="52" t="s">
        <v>186</v>
      </c>
      <c r="I164" s="52" t="s">
        <v>186</v>
      </c>
      <c r="J164" s="53" t="s">
        <v>1295</v>
      </c>
      <c r="K164" s="52" t="s">
        <v>237</v>
      </c>
      <c r="L164" s="52" t="s">
        <v>238</v>
      </c>
      <c r="M164" s="42">
        <v>9.89003038E9</v>
      </c>
      <c r="N164" s="52" t="s">
        <v>1296</v>
      </c>
      <c r="O164" s="42" t="s">
        <v>107</v>
      </c>
    </row>
    <row r="165">
      <c r="A165" s="51">
        <v>43981.57326388889</v>
      </c>
      <c r="B165" s="52" t="s">
        <v>1297</v>
      </c>
      <c r="C165" s="42">
        <v>5.0</v>
      </c>
      <c r="D165" s="52" t="s">
        <v>1298</v>
      </c>
      <c r="E165" s="52" t="s">
        <v>104</v>
      </c>
      <c r="F165" s="52" t="s">
        <v>186</v>
      </c>
      <c r="G165" s="52" t="s">
        <v>110</v>
      </c>
      <c r="H165" s="52" t="s">
        <v>306</v>
      </c>
      <c r="I165" s="52" t="s">
        <v>186</v>
      </c>
      <c r="J165" s="53" t="s">
        <v>1299</v>
      </c>
      <c r="K165" s="52" t="s">
        <v>1300</v>
      </c>
      <c r="L165" s="52" t="s">
        <v>1301</v>
      </c>
      <c r="M165" s="42">
        <v>9.823350031E9</v>
      </c>
      <c r="N165" s="52" t="s">
        <v>1302</v>
      </c>
      <c r="O165" s="42" t="s">
        <v>107</v>
      </c>
    </row>
    <row r="166">
      <c r="A166" s="51">
        <v>43981.57329861111</v>
      </c>
      <c r="B166" s="52" t="s">
        <v>1303</v>
      </c>
      <c r="C166" s="42">
        <v>4.0</v>
      </c>
      <c r="D166" s="52" t="s">
        <v>1304</v>
      </c>
      <c r="E166" s="52" t="s">
        <v>104</v>
      </c>
      <c r="F166" s="52" t="s">
        <v>104</v>
      </c>
      <c r="G166" s="52" t="s">
        <v>104</v>
      </c>
      <c r="H166" s="52" t="s">
        <v>104</v>
      </c>
      <c r="I166" s="52" t="s">
        <v>104</v>
      </c>
      <c r="J166" s="53" t="s">
        <v>1305</v>
      </c>
      <c r="K166" s="52" t="s">
        <v>181</v>
      </c>
      <c r="L166" s="52" t="s">
        <v>1306</v>
      </c>
      <c r="M166" s="42">
        <v>9.890588749E9</v>
      </c>
      <c r="N166" s="52" t="s">
        <v>1307</v>
      </c>
      <c r="O166" s="42" t="s">
        <v>107</v>
      </c>
    </row>
    <row r="167">
      <c r="A167" s="51">
        <v>43981.57331018519</v>
      </c>
      <c r="B167" s="52" t="s">
        <v>1308</v>
      </c>
      <c r="C167" s="42">
        <v>5.0</v>
      </c>
      <c r="D167" s="52" t="s">
        <v>1309</v>
      </c>
      <c r="E167" s="52" t="s">
        <v>104</v>
      </c>
      <c r="F167" s="52" t="s">
        <v>104</v>
      </c>
      <c r="G167" s="52" t="s">
        <v>104</v>
      </c>
      <c r="H167" s="52" t="s">
        <v>104</v>
      </c>
      <c r="I167" s="52" t="s">
        <v>104</v>
      </c>
      <c r="J167" s="53" t="s">
        <v>1310</v>
      </c>
      <c r="K167" s="52" t="s">
        <v>181</v>
      </c>
      <c r="L167" s="52" t="s">
        <v>1311</v>
      </c>
      <c r="M167" s="42">
        <v>8.1236735E9</v>
      </c>
      <c r="N167" s="52" t="s">
        <v>107</v>
      </c>
      <c r="O167" s="42" t="s">
        <v>107</v>
      </c>
    </row>
    <row r="168">
      <c r="A168" s="51">
        <v>43981.57334490741</v>
      </c>
      <c r="B168" s="52" t="s">
        <v>1312</v>
      </c>
      <c r="C168" s="42">
        <v>5.0</v>
      </c>
      <c r="D168" s="52" t="s">
        <v>1313</v>
      </c>
      <c r="E168" s="52" t="s">
        <v>104</v>
      </c>
      <c r="F168" s="52" t="s">
        <v>104</v>
      </c>
      <c r="G168" s="52" t="s">
        <v>104</v>
      </c>
      <c r="H168" s="52" t="s">
        <v>104</v>
      </c>
      <c r="I168" s="52" t="s">
        <v>104</v>
      </c>
      <c r="J168" s="53" t="s">
        <v>1314</v>
      </c>
      <c r="K168" s="52" t="s">
        <v>1315</v>
      </c>
      <c r="L168" s="52" t="s">
        <v>1316</v>
      </c>
      <c r="M168" s="42">
        <v>9.419173345E9</v>
      </c>
      <c r="N168" s="52" t="s">
        <v>1317</v>
      </c>
      <c r="O168" s="42" t="s">
        <v>107</v>
      </c>
    </row>
    <row r="169">
      <c r="A169" s="51">
        <v>43981.5733912037</v>
      </c>
      <c r="B169" s="52" t="s">
        <v>1318</v>
      </c>
      <c r="C169" s="42">
        <v>5.0</v>
      </c>
      <c r="D169" s="52" t="s">
        <v>1319</v>
      </c>
      <c r="E169" s="52" t="s">
        <v>104</v>
      </c>
      <c r="F169" s="52" t="s">
        <v>104</v>
      </c>
      <c r="G169" s="52" t="s">
        <v>104</v>
      </c>
      <c r="H169" s="52" t="s">
        <v>110</v>
      </c>
      <c r="I169" s="52" t="s">
        <v>104</v>
      </c>
      <c r="J169" s="53" t="s">
        <v>1320</v>
      </c>
      <c r="K169" s="52" t="s">
        <v>181</v>
      </c>
      <c r="L169" s="52" t="s">
        <v>1321</v>
      </c>
      <c r="M169" s="42">
        <v>9.597574297E9</v>
      </c>
      <c r="N169" s="52" t="s">
        <v>1267</v>
      </c>
      <c r="O169" s="42" t="s">
        <v>107</v>
      </c>
    </row>
    <row r="170">
      <c r="A170" s="51">
        <v>43981.57346064815</v>
      </c>
      <c r="B170" s="52" t="s">
        <v>1322</v>
      </c>
      <c r="C170" s="42">
        <v>4.0</v>
      </c>
      <c r="D170" s="52" t="s">
        <v>1323</v>
      </c>
      <c r="E170" s="52" t="s">
        <v>104</v>
      </c>
      <c r="F170" s="52" t="s">
        <v>104</v>
      </c>
      <c r="G170" s="52" t="s">
        <v>104</v>
      </c>
      <c r="H170" s="52" t="s">
        <v>104</v>
      </c>
      <c r="I170" s="52" t="s">
        <v>104</v>
      </c>
      <c r="J170" s="53" t="s">
        <v>1324</v>
      </c>
      <c r="K170" s="52" t="s">
        <v>112</v>
      </c>
      <c r="L170" s="52" t="s">
        <v>1325</v>
      </c>
      <c r="M170" s="42">
        <v>8.308006987E9</v>
      </c>
      <c r="N170" s="52" t="s">
        <v>1326</v>
      </c>
      <c r="O170" s="42" t="s">
        <v>107</v>
      </c>
    </row>
    <row r="171">
      <c r="A171" s="51">
        <v>43981.57350694444</v>
      </c>
      <c r="B171" s="52" t="s">
        <v>1327</v>
      </c>
      <c r="C171" s="42">
        <v>5.0</v>
      </c>
      <c r="D171" s="52" t="s">
        <v>1328</v>
      </c>
      <c r="E171" s="52" t="s">
        <v>104</v>
      </c>
      <c r="F171" s="52" t="s">
        <v>104</v>
      </c>
      <c r="G171" s="52" t="s">
        <v>104</v>
      </c>
      <c r="H171" s="52" t="s">
        <v>104</v>
      </c>
      <c r="I171" s="52" t="s">
        <v>104</v>
      </c>
      <c r="J171" s="53" t="s">
        <v>1329</v>
      </c>
      <c r="K171" s="52" t="s">
        <v>1330</v>
      </c>
      <c r="L171" s="52" t="s">
        <v>1331</v>
      </c>
      <c r="M171" s="42">
        <v>9.935369665E9</v>
      </c>
      <c r="N171" s="52" t="s">
        <v>1332</v>
      </c>
      <c r="O171" s="42" t="s">
        <v>107</v>
      </c>
    </row>
    <row r="172">
      <c r="A172" s="51">
        <v>43981.57356481482</v>
      </c>
      <c r="B172" s="52" t="s">
        <v>1333</v>
      </c>
      <c r="C172" s="42">
        <v>4.0</v>
      </c>
      <c r="D172" s="52" t="s">
        <v>1334</v>
      </c>
      <c r="E172" s="52" t="s">
        <v>104</v>
      </c>
      <c r="F172" s="52" t="s">
        <v>104</v>
      </c>
      <c r="G172" s="52" t="s">
        <v>104</v>
      </c>
      <c r="H172" s="52" t="s">
        <v>110</v>
      </c>
      <c r="I172" s="52" t="s">
        <v>306</v>
      </c>
      <c r="J172" s="53" t="s">
        <v>1335</v>
      </c>
      <c r="K172" s="52" t="s">
        <v>577</v>
      </c>
      <c r="L172" s="52" t="s">
        <v>1336</v>
      </c>
      <c r="M172" s="42">
        <v>8.60452976E9</v>
      </c>
      <c r="N172" s="52" t="s">
        <v>1337</v>
      </c>
      <c r="O172" s="42" t="s">
        <v>107</v>
      </c>
    </row>
    <row r="173">
      <c r="A173" s="51">
        <v>43981.57357638889</v>
      </c>
      <c r="B173" s="52" t="s">
        <v>1338</v>
      </c>
      <c r="C173" s="42">
        <v>5.0</v>
      </c>
      <c r="D173" s="52" t="s">
        <v>1339</v>
      </c>
      <c r="E173" s="52" t="s">
        <v>104</v>
      </c>
      <c r="F173" s="52" t="s">
        <v>104</v>
      </c>
      <c r="G173" s="52" t="s">
        <v>104</v>
      </c>
      <c r="H173" s="52" t="s">
        <v>104</v>
      </c>
      <c r="I173" s="52" t="s">
        <v>104</v>
      </c>
      <c r="J173" s="53" t="s">
        <v>1340</v>
      </c>
      <c r="K173" s="52" t="s">
        <v>1341</v>
      </c>
      <c r="L173" s="52" t="s">
        <v>1342</v>
      </c>
      <c r="M173" s="42">
        <v>9.488654766E9</v>
      </c>
      <c r="N173" s="52" t="s">
        <v>1343</v>
      </c>
      <c r="O173" s="42" t="s">
        <v>107</v>
      </c>
    </row>
    <row r="174">
      <c r="A174" s="51">
        <v>43981.57361111111</v>
      </c>
      <c r="B174" s="52" t="s">
        <v>1040</v>
      </c>
      <c r="C174" s="42">
        <v>5.0</v>
      </c>
      <c r="D174" s="52" t="s">
        <v>1344</v>
      </c>
      <c r="E174" s="52" t="s">
        <v>104</v>
      </c>
      <c r="F174" s="52" t="s">
        <v>110</v>
      </c>
      <c r="G174" s="52" t="s">
        <v>110</v>
      </c>
      <c r="H174" s="52" t="s">
        <v>104</v>
      </c>
      <c r="I174" s="52" t="s">
        <v>104</v>
      </c>
      <c r="J174" s="53" t="s">
        <v>466</v>
      </c>
      <c r="K174" s="52" t="s">
        <v>314</v>
      </c>
      <c r="L174" s="52" t="s">
        <v>1042</v>
      </c>
      <c r="M174" s="42">
        <v>9.226748443E9</v>
      </c>
      <c r="N174" s="52" t="s">
        <v>1345</v>
      </c>
      <c r="O174" s="42" t="s">
        <v>107</v>
      </c>
    </row>
    <row r="175">
      <c r="A175" s="51">
        <v>43981.57369212963</v>
      </c>
      <c r="B175" s="52" t="s">
        <v>1346</v>
      </c>
      <c r="C175" s="42">
        <v>5.0</v>
      </c>
      <c r="D175" s="52" t="s">
        <v>1347</v>
      </c>
      <c r="E175" s="52" t="s">
        <v>104</v>
      </c>
      <c r="F175" s="52" t="s">
        <v>104</v>
      </c>
      <c r="G175" s="52" t="s">
        <v>104</v>
      </c>
      <c r="H175" s="52" t="s">
        <v>104</v>
      </c>
      <c r="I175" s="52" t="s">
        <v>104</v>
      </c>
      <c r="J175" s="53" t="s">
        <v>1348</v>
      </c>
      <c r="K175" s="52" t="s">
        <v>588</v>
      </c>
      <c r="L175" s="52" t="s">
        <v>1349</v>
      </c>
      <c r="M175" s="42">
        <v>9.87686818E9</v>
      </c>
      <c r="N175" s="52" t="s">
        <v>1350</v>
      </c>
      <c r="O175" s="42" t="s">
        <v>107</v>
      </c>
    </row>
    <row r="176">
      <c r="A176" s="51">
        <v>43981.5737037037</v>
      </c>
      <c r="B176" s="52" t="s">
        <v>1351</v>
      </c>
      <c r="C176" s="42">
        <v>5.0</v>
      </c>
      <c r="D176" s="52" t="s">
        <v>1352</v>
      </c>
      <c r="E176" s="52" t="s">
        <v>104</v>
      </c>
      <c r="F176" s="52" t="s">
        <v>104</v>
      </c>
      <c r="G176" s="52" t="s">
        <v>104</v>
      </c>
      <c r="H176" s="52" t="s">
        <v>104</v>
      </c>
      <c r="I176" s="52" t="s">
        <v>104</v>
      </c>
      <c r="J176" s="53" t="s">
        <v>1353</v>
      </c>
      <c r="K176" s="52" t="s">
        <v>181</v>
      </c>
      <c r="L176" s="52" t="s">
        <v>1354</v>
      </c>
      <c r="M176" s="42">
        <v>9.426402639E9</v>
      </c>
      <c r="N176" s="52" t="s">
        <v>107</v>
      </c>
      <c r="O176" s="42" t="s">
        <v>107</v>
      </c>
    </row>
    <row r="177">
      <c r="A177" s="51">
        <v>43981.57373842593</v>
      </c>
      <c r="B177" s="52" t="s">
        <v>1355</v>
      </c>
      <c r="C177" s="42">
        <v>3.0</v>
      </c>
      <c r="D177" s="52" t="s">
        <v>1356</v>
      </c>
      <c r="E177" s="52" t="s">
        <v>104</v>
      </c>
      <c r="F177" s="52" t="s">
        <v>110</v>
      </c>
      <c r="G177" s="52" t="s">
        <v>306</v>
      </c>
      <c r="H177" s="52" t="s">
        <v>186</v>
      </c>
      <c r="I177" s="52" t="s">
        <v>110</v>
      </c>
      <c r="J177" s="53" t="s">
        <v>1357</v>
      </c>
      <c r="K177" s="52" t="s">
        <v>588</v>
      </c>
      <c r="L177" s="52" t="s">
        <v>1358</v>
      </c>
      <c r="M177" s="42">
        <v>9.822371013E9</v>
      </c>
      <c r="N177" s="52" t="s">
        <v>1359</v>
      </c>
      <c r="O177" s="42" t="s">
        <v>107</v>
      </c>
    </row>
    <row r="178">
      <c r="A178" s="51">
        <v>43981.57381944444</v>
      </c>
      <c r="B178" s="52" t="s">
        <v>1360</v>
      </c>
      <c r="C178" s="42">
        <v>5.0</v>
      </c>
      <c r="D178" s="52" t="s">
        <v>1361</v>
      </c>
      <c r="E178" s="52" t="s">
        <v>104</v>
      </c>
      <c r="F178" s="52" t="s">
        <v>104</v>
      </c>
      <c r="G178" s="52" t="s">
        <v>104</v>
      </c>
      <c r="H178" s="52" t="s">
        <v>104</v>
      </c>
      <c r="I178" s="52" t="s">
        <v>104</v>
      </c>
      <c r="J178" s="53" t="s">
        <v>1362</v>
      </c>
      <c r="K178" s="52" t="s">
        <v>1363</v>
      </c>
      <c r="L178" s="52" t="s">
        <v>1364</v>
      </c>
      <c r="M178" s="42" t="s">
        <v>1365</v>
      </c>
      <c r="N178" s="55">
        <v>9.823972286E9</v>
      </c>
      <c r="O178" s="42" t="s">
        <v>107</v>
      </c>
    </row>
    <row r="179">
      <c r="A179" s="51">
        <v>43981.57387731481</v>
      </c>
      <c r="B179" s="52" t="s">
        <v>1366</v>
      </c>
      <c r="C179" s="42">
        <v>5.0</v>
      </c>
      <c r="D179" s="52" t="s">
        <v>1367</v>
      </c>
      <c r="E179" s="52" t="s">
        <v>150</v>
      </c>
      <c r="F179" s="52" t="s">
        <v>150</v>
      </c>
      <c r="G179" s="52" t="s">
        <v>150</v>
      </c>
      <c r="H179" s="52" t="s">
        <v>150</v>
      </c>
      <c r="I179" s="52" t="s">
        <v>150</v>
      </c>
      <c r="J179" s="53" t="s">
        <v>1368</v>
      </c>
      <c r="K179" s="52" t="s">
        <v>181</v>
      </c>
      <c r="L179" s="52" t="s">
        <v>1369</v>
      </c>
      <c r="M179" s="42">
        <v>9.764867585E9</v>
      </c>
      <c r="N179" s="52" t="s">
        <v>1370</v>
      </c>
      <c r="O179" s="42" t="s">
        <v>107</v>
      </c>
    </row>
    <row r="180">
      <c r="A180" s="51">
        <v>43981.57388888889</v>
      </c>
      <c r="B180" s="52" t="s">
        <v>1371</v>
      </c>
      <c r="C180" s="42">
        <v>5.0</v>
      </c>
      <c r="D180" s="52" t="s">
        <v>1372</v>
      </c>
      <c r="E180" s="52" t="s">
        <v>104</v>
      </c>
      <c r="F180" s="52" t="s">
        <v>104</v>
      </c>
      <c r="G180" s="52" t="s">
        <v>104</v>
      </c>
      <c r="H180" s="52" t="s">
        <v>104</v>
      </c>
      <c r="I180" s="52" t="s">
        <v>110</v>
      </c>
      <c r="J180" s="53" t="s">
        <v>1373</v>
      </c>
      <c r="K180" s="52" t="s">
        <v>181</v>
      </c>
      <c r="L180" s="52" t="s">
        <v>1374</v>
      </c>
      <c r="M180" s="42">
        <v>9.305345442E9</v>
      </c>
      <c r="N180" s="52" t="s">
        <v>1375</v>
      </c>
      <c r="O180" s="42" t="s">
        <v>107</v>
      </c>
    </row>
    <row r="181">
      <c r="A181" s="51">
        <v>43981.57388888889</v>
      </c>
      <c r="B181" s="52" t="s">
        <v>1376</v>
      </c>
      <c r="C181" s="42">
        <v>5.0</v>
      </c>
      <c r="D181" s="52" t="s">
        <v>1377</v>
      </c>
      <c r="E181" s="52" t="s">
        <v>104</v>
      </c>
      <c r="F181" s="52" t="s">
        <v>104</v>
      </c>
      <c r="G181" s="52" t="s">
        <v>104</v>
      </c>
      <c r="H181" s="52" t="s">
        <v>104</v>
      </c>
      <c r="I181" s="52" t="s">
        <v>104</v>
      </c>
      <c r="J181" s="53" t="s">
        <v>1378</v>
      </c>
      <c r="K181" s="52" t="s">
        <v>112</v>
      </c>
      <c r="L181" s="52" t="s">
        <v>1379</v>
      </c>
      <c r="M181" s="42">
        <v>7.798472522E9</v>
      </c>
      <c r="N181" s="52" t="s">
        <v>107</v>
      </c>
      <c r="O181" s="42" t="s">
        <v>107</v>
      </c>
    </row>
    <row r="182">
      <c r="A182" s="51">
        <v>43981.573912037034</v>
      </c>
      <c r="B182" s="52" t="s">
        <v>1380</v>
      </c>
      <c r="C182" s="42">
        <v>5.0</v>
      </c>
      <c r="D182" s="52" t="s">
        <v>1381</v>
      </c>
      <c r="E182" s="52" t="s">
        <v>104</v>
      </c>
      <c r="F182" s="52" t="s">
        <v>104</v>
      </c>
      <c r="G182" s="52" t="s">
        <v>104</v>
      </c>
      <c r="H182" s="52" t="s">
        <v>104</v>
      </c>
      <c r="I182" s="52" t="s">
        <v>104</v>
      </c>
      <c r="J182" s="53" t="s">
        <v>1382</v>
      </c>
      <c r="K182" s="52" t="s">
        <v>577</v>
      </c>
      <c r="L182" s="52" t="s">
        <v>1383</v>
      </c>
      <c r="M182" s="42">
        <v>9.842007717E9</v>
      </c>
      <c r="N182" s="52" t="s">
        <v>1384</v>
      </c>
      <c r="O182" s="42" t="s">
        <v>107</v>
      </c>
    </row>
    <row r="183">
      <c r="A183" s="51">
        <v>43981.57402777778</v>
      </c>
      <c r="B183" s="52" t="s">
        <v>1385</v>
      </c>
      <c r="C183" s="42">
        <v>5.0</v>
      </c>
      <c r="D183" s="52" t="s">
        <v>1386</v>
      </c>
      <c r="E183" s="52" t="s">
        <v>104</v>
      </c>
      <c r="F183" s="52" t="s">
        <v>104</v>
      </c>
      <c r="G183" s="52" t="s">
        <v>110</v>
      </c>
      <c r="H183" s="52" t="s">
        <v>104</v>
      </c>
      <c r="I183" s="52" t="s">
        <v>110</v>
      </c>
      <c r="J183" s="53" t="s">
        <v>1387</v>
      </c>
      <c r="K183" s="52" t="s">
        <v>152</v>
      </c>
      <c r="L183" s="52" t="s">
        <v>1388</v>
      </c>
      <c r="M183" s="42">
        <v>9.970802317E9</v>
      </c>
      <c r="N183" s="52" t="s">
        <v>1389</v>
      </c>
      <c r="O183" s="42" t="s">
        <v>107</v>
      </c>
    </row>
    <row r="184">
      <c r="A184" s="51">
        <v>43981.57402777778</v>
      </c>
      <c r="B184" s="52" t="s">
        <v>1390</v>
      </c>
      <c r="C184" s="42">
        <v>5.0</v>
      </c>
      <c r="D184" s="52" t="s">
        <v>1391</v>
      </c>
      <c r="E184" s="52" t="s">
        <v>104</v>
      </c>
      <c r="F184" s="52" t="s">
        <v>104</v>
      </c>
      <c r="G184" s="52" t="s">
        <v>104</v>
      </c>
      <c r="H184" s="52" t="s">
        <v>104</v>
      </c>
      <c r="I184" s="52" t="s">
        <v>104</v>
      </c>
      <c r="J184" s="53" t="s">
        <v>1392</v>
      </c>
      <c r="K184" s="52" t="s">
        <v>572</v>
      </c>
      <c r="L184" s="52" t="s">
        <v>1393</v>
      </c>
      <c r="M184" s="42">
        <v>9.518350049E9</v>
      </c>
      <c r="N184" s="52" t="s">
        <v>1394</v>
      </c>
      <c r="O184" s="42" t="s">
        <v>107</v>
      </c>
    </row>
    <row r="185">
      <c r="A185" s="51">
        <v>43981.57402777778</v>
      </c>
      <c r="B185" s="52" t="s">
        <v>1395</v>
      </c>
      <c r="C185" s="42">
        <v>5.0</v>
      </c>
      <c r="D185" s="52" t="s">
        <v>1396</v>
      </c>
      <c r="E185" s="52" t="s">
        <v>104</v>
      </c>
      <c r="F185" s="52" t="s">
        <v>110</v>
      </c>
      <c r="G185" s="52" t="s">
        <v>104</v>
      </c>
      <c r="H185" s="52" t="s">
        <v>186</v>
      </c>
      <c r="I185" s="52" t="s">
        <v>104</v>
      </c>
      <c r="J185" s="53" t="s">
        <v>1397</v>
      </c>
      <c r="K185" s="52" t="s">
        <v>1398</v>
      </c>
      <c r="L185" s="52" t="s">
        <v>1399</v>
      </c>
      <c r="M185" s="42">
        <v>9.944797845E9</v>
      </c>
      <c r="N185" s="52" t="s">
        <v>1400</v>
      </c>
      <c r="O185" s="42" t="s">
        <v>107</v>
      </c>
    </row>
    <row r="186">
      <c r="A186" s="51">
        <v>43981.57402777778</v>
      </c>
      <c r="B186" s="52" t="s">
        <v>1401</v>
      </c>
      <c r="C186" s="42">
        <v>5.0</v>
      </c>
      <c r="D186" s="52" t="s">
        <v>1402</v>
      </c>
      <c r="E186" s="52" t="s">
        <v>104</v>
      </c>
      <c r="F186" s="52" t="s">
        <v>104</v>
      </c>
      <c r="G186" s="52" t="s">
        <v>104</v>
      </c>
      <c r="H186" s="52" t="s">
        <v>104</v>
      </c>
      <c r="I186" s="52" t="s">
        <v>104</v>
      </c>
      <c r="J186" s="53" t="s">
        <v>1403</v>
      </c>
      <c r="K186" s="52" t="s">
        <v>1404</v>
      </c>
      <c r="L186" s="52" t="s">
        <v>1405</v>
      </c>
      <c r="M186" s="42">
        <v>9.421314735E9</v>
      </c>
      <c r="N186" s="52" t="s">
        <v>1406</v>
      </c>
      <c r="O186" s="42" t="s">
        <v>107</v>
      </c>
    </row>
    <row r="187">
      <c r="A187" s="51">
        <v>43981.57402777778</v>
      </c>
      <c r="B187" s="52" t="s">
        <v>1407</v>
      </c>
      <c r="C187" s="42">
        <v>4.0</v>
      </c>
      <c r="D187" s="52" t="s">
        <v>1408</v>
      </c>
      <c r="E187" s="52" t="s">
        <v>104</v>
      </c>
      <c r="F187" s="52" t="s">
        <v>104</v>
      </c>
      <c r="G187" s="52" t="s">
        <v>186</v>
      </c>
      <c r="H187" s="52" t="s">
        <v>186</v>
      </c>
      <c r="I187" s="52" t="s">
        <v>186</v>
      </c>
      <c r="J187" s="53" t="s">
        <v>1409</v>
      </c>
      <c r="K187" s="52" t="s">
        <v>1341</v>
      </c>
      <c r="L187" s="52" t="s">
        <v>1410</v>
      </c>
      <c r="M187" s="42">
        <v>9.481901879E9</v>
      </c>
      <c r="N187" s="52" t="s">
        <v>1411</v>
      </c>
      <c r="O187" s="42" t="s">
        <v>107</v>
      </c>
    </row>
    <row r="188">
      <c r="A188" s="51">
        <v>43981.57403935185</v>
      </c>
      <c r="B188" s="52" t="s">
        <v>1412</v>
      </c>
      <c r="C188" s="42">
        <v>5.0</v>
      </c>
      <c r="D188" s="52" t="s">
        <v>1413</v>
      </c>
      <c r="E188" s="52" t="s">
        <v>104</v>
      </c>
      <c r="F188" s="52" t="s">
        <v>104</v>
      </c>
      <c r="G188" s="52" t="s">
        <v>104</v>
      </c>
      <c r="H188" s="52" t="s">
        <v>104</v>
      </c>
      <c r="I188" s="52" t="s">
        <v>104</v>
      </c>
      <c r="J188" s="53" t="s">
        <v>1414</v>
      </c>
      <c r="K188" s="52" t="s">
        <v>413</v>
      </c>
      <c r="L188" s="52" t="s">
        <v>1415</v>
      </c>
      <c r="M188" s="43">
        <f>+919420124816</f>
        <v>919420124816</v>
      </c>
      <c r="N188" s="52" t="s">
        <v>1416</v>
      </c>
      <c r="O188" s="42" t="s">
        <v>107</v>
      </c>
    </row>
    <row r="189">
      <c r="A189" s="51">
        <v>43981.5740625</v>
      </c>
      <c r="B189" s="52" t="s">
        <v>1417</v>
      </c>
      <c r="C189" s="42">
        <v>5.0</v>
      </c>
      <c r="D189" s="52" t="s">
        <v>1418</v>
      </c>
      <c r="E189" s="52" t="s">
        <v>104</v>
      </c>
      <c r="F189" s="52" t="s">
        <v>104</v>
      </c>
      <c r="G189" s="52" t="s">
        <v>104</v>
      </c>
      <c r="H189" s="52" t="s">
        <v>104</v>
      </c>
      <c r="I189" s="52" t="s">
        <v>104</v>
      </c>
      <c r="J189" s="53" t="s">
        <v>1419</v>
      </c>
      <c r="K189" s="52" t="s">
        <v>181</v>
      </c>
      <c r="L189" s="52" t="s">
        <v>1420</v>
      </c>
      <c r="M189" s="42">
        <v>9.706893987E9</v>
      </c>
      <c r="N189" s="52" t="s">
        <v>1421</v>
      </c>
      <c r="O189" s="42" t="s">
        <v>107</v>
      </c>
    </row>
    <row r="190">
      <c r="A190" s="51">
        <v>43981.57412037037</v>
      </c>
      <c r="B190" s="52" t="s">
        <v>1422</v>
      </c>
      <c r="C190" s="42">
        <v>4.0</v>
      </c>
      <c r="D190" s="52" t="s">
        <v>1423</v>
      </c>
      <c r="E190" s="52" t="s">
        <v>104</v>
      </c>
      <c r="F190" s="52" t="s">
        <v>110</v>
      </c>
      <c r="G190" s="52" t="s">
        <v>110</v>
      </c>
      <c r="H190" s="52" t="s">
        <v>186</v>
      </c>
      <c r="I190" s="52" t="s">
        <v>186</v>
      </c>
      <c r="J190" s="53" t="s">
        <v>1424</v>
      </c>
      <c r="K190" s="52" t="s">
        <v>675</v>
      </c>
      <c r="L190" s="52" t="s">
        <v>1425</v>
      </c>
      <c r="M190" s="42">
        <v>8.541939095E9</v>
      </c>
      <c r="N190" s="52" t="s">
        <v>1426</v>
      </c>
      <c r="O190" s="42" t="s">
        <v>107</v>
      </c>
    </row>
    <row r="191">
      <c r="A191" s="51">
        <v>43981.57414351852</v>
      </c>
      <c r="B191" s="52" t="s">
        <v>1427</v>
      </c>
      <c r="C191" s="42">
        <v>5.0</v>
      </c>
      <c r="D191" s="52" t="s">
        <v>1428</v>
      </c>
      <c r="E191" s="52" t="s">
        <v>104</v>
      </c>
      <c r="F191" s="52" t="s">
        <v>104</v>
      </c>
      <c r="G191" s="52" t="s">
        <v>110</v>
      </c>
      <c r="H191" s="52" t="s">
        <v>104</v>
      </c>
      <c r="I191" s="52" t="s">
        <v>104</v>
      </c>
      <c r="J191" s="53" t="s">
        <v>1429</v>
      </c>
      <c r="K191" s="52" t="s">
        <v>181</v>
      </c>
      <c r="L191" s="52" t="s">
        <v>1430</v>
      </c>
      <c r="M191" s="42">
        <v>9.890071721E9</v>
      </c>
      <c r="N191" s="52" t="s">
        <v>103</v>
      </c>
      <c r="O191" s="42" t="s">
        <v>107</v>
      </c>
    </row>
    <row r="192">
      <c r="A192" s="51">
        <v>43981.57424768519</v>
      </c>
      <c r="B192" s="52" t="s">
        <v>1431</v>
      </c>
      <c r="C192" s="42">
        <v>5.0</v>
      </c>
      <c r="D192" s="52" t="s">
        <v>1432</v>
      </c>
      <c r="E192" s="52" t="s">
        <v>104</v>
      </c>
      <c r="F192" s="52" t="s">
        <v>104</v>
      </c>
      <c r="G192" s="52" t="s">
        <v>104</v>
      </c>
      <c r="H192" s="52" t="s">
        <v>104</v>
      </c>
      <c r="I192" s="52" t="s">
        <v>104</v>
      </c>
      <c r="J192" s="53" t="s">
        <v>1433</v>
      </c>
      <c r="K192" s="52" t="s">
        <v>1156</v>
      </c>
      <c r="L192" s="52" t="s">
        <v>1434</v>
      </c>
      <c r="M192" s="42">
        <v>8.380899785E9</v>
      </c>
      <c r="N192" s="52" t="s">
        <v>107</v>
      </c>
      <c r="O192" s="42" t="s">
        <v>107</v>
      </c>
    </row>
    <row r="193">
      <c r="A193" s="51">
        <v>43981.57425925926</v>
      </c>
      <c r="B193" s="52" t="s">
        <v>1435</v>
      </c>
      <c r="C193" s="42">
        <v>5.0</v>
      </c>
      <c r="D193" s="52" t="s">
        <v>1436</v>
      </c>
      <c r="E193" s="52" t="s">
        <v>104</v>
      </c>
      <c r="F193" s="52" t="s">
        <v>104</v>
      </c>
      <c r="G193" s="52" t="s">
        <v>104</v>
      </c>
      <c r="H193" s="52" t="s">
        <v>104</v>
      </c>
      <c r="I193" s="52" t="s">
        <v>104</v>
      </c>
      <c r="J193" s="53" t="s">
        <v>1437</v>
      </c>
      <c r="K193" s="52" t="s">
        <v>698</v>
      </c>
      <c r="L193" s="52" t="s">
        <v>1438</v>
      </c>
      <c r="M193" s="42">
        <v>9.421799795E9</v>
      </c>
      <c r="N193" s="52" t="s">
        <v>1439</v>
      </c>
      <c r="O193" s="42" t="s">
        <v>107</v>
      </c>
    </row>
    <row r="194">
      <c r="A194" s="51">
        <v>43981.574282407404</v>
      </c>
      <c r="B194" s="52" t="s">
        <v>1440</v>
      </c>
      <c r="C194" s="42">
        <v>5.0</v>
      </c>
      <c r="D194" s="52" t="s">
        <v>1441</v>
      </c>
      <c r="E194" s="52" t="s">
        <v>150</v>
      </c>
      <c r="F194" s="52" t="s">
        <v>150</v>
      </c>
      <c r="G194" s="52" t="s">
        <v>150</v>
      </c>
      <c r="H194" s="52" t="s">
        <v>150</v>
      </c>
      <c r="I194" s="52" t="s">
        <v>150</v>
      </c>
      <c r="J194" s="53" t="s">
        <v>1442</v>
      </c>
      <c r="K194" s="52" t="s">
        <v>1443</v>
      </c>
      <c r="L194" s="52" t="s">
        <v>1444</v>
      </c>
      <c r="M194" s="42">
        <v>9.922762233E9</v>
      </c>
      <c r="N194" s="52" t="s">
        <v>1445</v>
      </c>
      <c r="O194" s="42" t="s">
        <v>107</v>
      </c>
    </row>
    <row r="195">
      <c r="A195" s="51">
        <v>43981.57429398148</v>
      </c>
      <c r="B195" s="52" t="s">
        <v>1422</v>
      </c>
      <c r="C195" s="42">
        <v>4.0</v>
      </c>
      <c r="D195" s="52" t="s">
        <v>1423</v>
      </c>
      <c r="E195" s="52" t="s">
        <v>104</v>
      </c>
      <c r="F195" s="52" t="s">
        <v>110</v>
      </c>
      <c r="G195" s="52" t="s">
        <v>110</v>
      </c>
      <c r="H195" s="52" t="s">
        <v>186</v>
      </c>
      <c r="I195" s="52" t="s">
        <v>186</v>
      </c>
      <c r="J195" s="53" t="s">
        <v>1424</v>
      </c>
      <c r="K195" s="52" t="s">
        <v>675</v>
      </c>
      <c r="L195" s="52" t="s">
        <v>1425</v>
      </c>
      <c r="M195" s="42">
        <v>8.541939095E9</v>
      </c>
      <c r="N195" s="52" t="s">
        <v>1426</v>
      </c>
      <c r="O195" s="42" t="s">
        <v>107</v>
      </c>
    </row>
    <row r="196">
      <c r="A196" s="51">
        <v>43981.574328703704</v>
      </c>
      <c r="B196" s="52" t="s">
        <v>1446</v>
      </c>
      <c r="C196" s="42">
        <v>4.0</v>
      </c>
      <c r="D196" s="52" t="s">
        <v>1447</v>
      </c>
      <c r="E196" s="52" t="s">
        <v>104</v>
      </c>
      <c r="F196" s="52" t="s">
        <v>104</v>
      </c>
      <c r="G196" s="52" t="s">
        <v>104</v>
      </c>
      <c r="H196" s="52" t="s">
        <v>104</v>
      </c>
      <c r="I196" s="52" t="s">
        <v>104</v>
      </c>
      <c r="J196" s="53" t="s">
        <v>1448</v>
      </c>
      <c r="K196" s="52" t="s">
        <v>112</v>
      </c>
      <c r="L196" s="52" t="s">
        <v>1449</v>
      </c>
      <c r="M196" s="42">
        <v>9.60496681E9</v>
      </c>
      <c r="N196" s="52" t="s">
        <v>156</v>
      </c>
      <c r="O196" s="42" t="s">
        <v>107</v>
      </c>
    </row>
    <row r="197">
      <c r="A197" s="51">
        <v>43981.57434027778</v>
      </c>
      <c r="B197" s="52" t="s">
        <v>1450</v>
      </c>
      <c r="C197" s="42">
        <v>4.0</v>
      </c>
      <c r="D197" s="52" t="s">
        <v>1451</v>
      </c>
      <c r="E197" s="52" t="s">
        <v>104</v>
      </c>
      <c r="F197" s="52" t="s">
        <v>104</v>
      </c>
      <c r="G197" s="52" t="s">
        <v>110</v>
      </c>
      <c r="H197" s="52" t="s">
        <v>104</v>
      </c>
      <c r="I197" s="52" t="s">
        <v>104</v>
      </c>
      <c r="J197" s="53" t="s">
        <v>1452</v>
      </c>
      <c r="K197" s="52" t="s">
        <v>181</v>
      </c>
      <c r="L197" s="52" t="s">
        <v>875</v>
      </c>
      <c r="M197" s="42">
        <v>9.700949576E9</v>
      </c>
      <c r="N197" s="52" t="s">
        <v>1453</v>
      </c>
      <c r="O197" s="42" t="s">
        <v>107</v>
      </c>
    </row>
    <row r="198">
      <c r="A198" s="51">
        <v>43981.57434027778</v>
      </c>
      <c r="B198" s="52" t="s">
        <v>1454</v>
      </c>
      <c r="C198" s="42">
        <v>5.0</v>
      </c>
      <c r="D198" s="52" t="s">
        <v>1455</v>
      </c>
      <c r="E198" s="52" t="s">
        <v>104</v>
      </c>
      <c r="F198" s="52" t="s">
        <v>104</v>
      </c>
      <c r="G198" s="52" t="s">
        <v>104</v>
      </c>
      <c r="H198" s="52" t="s">
        <v>104</v>
      </c>
      <c r="I198" s="52" t="s">
        <v>104</v>
      </c>
      <c r="J198" s="53" t="s">
        <v>1456</v>
      </c>
      <c r="K198" s="52" t="s">
        <v>181</v>
      </c>
      <c r="L198" s="52" t="s">
        <v>1457</v>
      </c>
      <c r="M198" s="42">
        <v>9.405191763E9</v>
      </c>
      <c r="N198" s="52" t="s">
        <v>1458</v>
      </c>
      <c r="O198" s="42" t="s">
        <v>107</v>
      </c>
    </row>
    <row r="199">
      <c r="A199" s="51">
        <v>43981.57435185185</v>
      </c>
      <c r="B199" s="52" t="s">
        <v>1459</v>
      </c>
      <c r="C199" s="42">
        <v>4.0</v>
      </c>
      <c r="D199" s="52" t="s">
        <v>1345</v>
      </c>
      <c r="E199" s="52" t="s">
        <v>110</v>
      </c>
      <c r="F199" s="52" t="s">
        <v>104</v>
      </c>
      <c r="G199" s="52" t="s">
        <v>110</v>
      </c>
      <c r="H199" s="52" t="s">
        <v>110</v>
      </c>
      <c r="I199" s="52" t="s">
        <v>110</v>
      </c>
      <c r="J199" s="53" t="s">
        <v>1460</v>
      </c>
      <c r="K199" s="52" t="s">
        <v>1461</v>
      </c>
      <c r="L199" s="52" t="s">
        <v>1462</v>
      </c>
      <c r="M199" s="42">
        <v>9.42049465E9</v>
      </c>
      <c r="N199" s="52" t="s">
        <v>1463</v>
      </c>
      <c r="O199" s="42" t="s">
        <v>107</v>
      </c>
    </row>
    <row r="200">
      <c r="A200" s="51">
        <v>43981.57438657407</v>
      </c>
      <c r="B200" s="52" t="s">
        <v>1464</v>
      </c>
      <c r="C200" s="42">
        <v>5.0</v>
      </c>
      <c r="D200" s="52" t="s">
        <v>1465</v>
      </c>
      <c r="E200" s="52" t="s">
        <v>104</v>
      </c>
      <c r="F200" s="52" t="s">
        <v>104</v>
      </c>
      <c r="G200" s="52" t="s">
        <v>186</v>
      </c>
      <c r="H200" s="52" t="s">
        <v>104</v>
      </c>
      <c r="I200" s="52" t="s">
        <v>104</v>
      </c>
      <c r="J200" s="53" t="s">
        <v>1466</v>
      </c>
      <c r="K200" s="52" t="s">
        <v>1467</v>
      </c>
      <c r="L200" s="52" t="s">
        <v>1468</v>
      </c>
      <c r="M200" s="42">
        <v>9.096262794E9</v>
      </c>
      <c r="N200" s="52" t="s">
        <v>1469</v>
      </c>
      <c r="O200" s="42" t="s">
        <v>107</v>
      </c>
    </row>
    <row r="201">
      <c r="A201" s="51">
        <v>43981.57440972222</v>
      </c>
      <c r="B201" s="52" t="s">
        <v>1470</v>
      </c>
      <c r="C201" s="42">
        <v>4.0</v>
      </c>
      <c r="D201" s="52" t="s">
        <v>1471</v>
      </c>
      <c r="E201" s="52" t="s">
        <v>186</v>
      </c>
      <c r="F201" s="52" t="s">
        <v>150</v>
      </c>
      <c r="G201" s="52" t="s">
        <v>150</v>
      </c>
      <c r="H201" s="52" t="s">
        <v>306</v>
      </c>
      <c r="I201" s="52" t="s">
        <v>150</v>
      </c>
      <c r="J201" s="53" t="s">
        <v>1472</v>
      </c>
      <c r="K201" s="52" t="s">
        <v>181</v>
      </c>
      <c r="L201" s="52" t="s">
        <v>1473</v>
      </c>
      <c r="M201" s="42">
        <v>9.454112275E9</v>
      </c>
      <c r="N201" s="52" t="s">
        <v>107</v>
      </c>
      <c r="O201" s="42" t="s">
        <v>107</v>
      </c>
    </row>
    <row r="202">
      <c r="A202" s="51">
        <v>43981.57444444444</v>
      </c>
      <c r="B202" s="52" t="s">
        <v>1474</v>
      </c>
      <c r="C202" s="42">
        <v>5.0</v>
      </c>
      <c r="D202" s="52" t="s">
        <v>1475</v>
      </c>
      <c r="E202" s="52" t="s">
        <v>104</v>
      </c>
      <c r="F202" s="52" t="s">
        <v>104</v>
      </c>
      <c r="G202" s="52" t="s">
        <v>104</v>
      </c>
      <c r="H202" s="52" t="s">
        <v>104</v>
      </c>
      <c r="I202" s="52" t="s">
        <v>104</v>
      </c>
      <c r="J202" s="53" t="s">
        <v>1476</v>
      </c>
      <c r="K202" s="52" t="s">
        <v>675</v>
      </c>
      <c r="L202" s="52" t="s">
        <v>1477</v>
      </c>
      <c r="M202" s="43">
        <f>+919924992630</f>
        <v>919924992630</v>
      </c>
      <c r="N202" s="52" t="s">
        <v>107</v>
      </c>
      <c r="O202" s="42" t="s">
        <v>107</v>
      </c>
    </row>
    <row r="203">
      <c r="A203" s="51">
        <v>43981.57444444444</v>
      </c>
      <c r="B203" s="52" t="s">
        <v>1478</v>
      </c>
      <c r="C203" s="42">
        <v>4.0</v>
      </c>
      <c r="D203" s="52" t="s">
        <v>1479</v>
      </c>
      <c r="E203" s="52" t="s">
        <v>104</v>
      </c>
      <c r="F203" s="52" t="s">
        <v>104</v>
      </c>
      <c r="G203" s="52" t="s">
        <v>110</v>
      </c>
      <c r="H203" s="52" t="s">
        <v>110</v>
      </c>
      <c r="I203" s="52" t="s">
        <v>104</v>
      </c>
      <c r="J203" s="53" t="s">
        <v>1480</v>
      </c>
      <c r="K203" s="52" t="s">
        <v>181</v>
      </c>
      <c r="L203" s="52" t="s">
        <v>1481</v>
      </c>
      <c r="M203" s="42">
        <v>9.960966235E9</v>
      </c>
      <c r="N203" s="52" t="s">
        <v>1482</v>
      </c>
      <c r="O203" s="42" t="s">
        <v>107</v>
      </c>
    </row>
    <row r="204">
      <c r="A204" s="51">
        <v>43981.57450231481</v>
      </c>
      <c r="B204" s="52" t="s">
        <v>1483</v>
      </c>
      <c r="C204" s="42">
        <v>4.0</v>
      </c>
      <c r="D204" s="52" t="s">
        <v>1484</v>
      </c>
      <c r="E204" s="52" t="s">
        <v>186</v>
      </c>
      <c r="F204" s="52" t="s">
        <v>104</v>
      </c>
      <c r="G204" s="52" t="s">
        <v>186</v>
      </c>
      <c r="H204" s="52" t="s">
        <v>110</v>
      </c>
      <c r="I204" s="52" t="s">
        <v>110</v>
      </c>
      <c r="J204" s="53" t="s">
        <v>1485</v>
      </c>
      <c r="K204" s="52" t="s">
        <v>640</v>
      </c>
      <c r="L204" s="52" t="s">
        <v>1486</v>
      </c>
      <c r="M204" s="42">
        <v>9.900483848E9</v>
      </c>
      <c r="N204" s="52" t="s">
        <v>1487</v>
      </c>
      <c r="O204" s="42" t="s">
        <v>107</v>
      </c>
    </row>
    <row r="205">
      <c r="A205" s="51">
        <v>43981.574525462966</v>
      </c>
      <c r="B205" s="52" t="s">
        <v>1488</v>
      </c>
      <c r="C205" s="42">
        <v>5.0</v>
      </c>
      <c r="D205" s="52" t="s">
        <v>1489</v>
      </c>
      <c r="E205" s="52" t="s">
        <v>104</v>
      </c>
      <c r="F205" s="52" t="s">
        <v>104</v>
      </c>
      <c r="G205" s="52" t="s">
        <v>104</v>
      </c>
      <c r="H205" s="52" t="s">
        <v>104</v>
      </c>
      <c r="I205" s="52" t="s">
        <v>104</v>
      </c>
      <c r="J205" s="53" t="s">
        <v>1490</v>
      </c>
      <c r="K205" s="52" t="s">
        <v>1491</v>
      </c>
      <c r="L205" s="52" t="s">
        <v>1492</v>
      </c>
      <c r="M205" s="42">
        <v>9.420345039E9</v>
      </c>
      <c r="N205" s="52" t="s">
        <v>1043</v>
      </c>
      <c r="O205" s="42" t="s">
        <v>107</v>
      </c>
    </row>
    <row r="206">
      <c r="A206" s="51">
        <v>43981.574537037035</v>
      </c>
      <c r="B206" s="52" t="s">
        <v>1493</v>
      </c>
      <c r="C206" s="42">
        <v>5.0</v>
      </c>
      <c r="D206" s="52" t="s">
        <v>1494</v>
      </c>
      <c r="E206" s="52" t="s">
        <v>104</v>
      </c>
      <c r="F206" s="52" t="s">
        <v>104</v>
      </c>
      <c r="G206" s="52" t="s">
        <v>110</v>
      </c>
      <c r="H206" s="52" t="s">
        <v>104</v>
      </c>
      <c r="I206" s="52" t="s">
        <v>110</v>
      </c>
      <c r="J206" s="53" t="s">
        <v>1495</v>
      </c>
      <c r="K206" s="52" t="s">
        <v>181</v>
      </c>
      <c r="L206" s="52" t="s">
        <v>1496</v>
      </c>
      <c r="M206" s="42">
        <v>9.405058533E9</v>
      </c>
      <c r="N206" s="52" t="s">
        <v>1497</v>
      </c>
      <c r="O206" s="42" t="s">
        <v>107</v>
      </c>
    </row>
    <row r="207">
      <c r="A207" s="51">
        <v>43981.57457175926</v>
      </c>
      <c r="B207" s="52" t="s">
        <v>1498</v>
      </c>
      <c r="C207" s="42">
        <v>5.0</v>
      </c>
      <c r="D207" s="52" t="s">
        <v>1499</v>
      </c>
      <c r="E207" s="52" t="s">
        <v>104</v>
      </c>
      <c r="F207" s="52" t="s">
        <v>104</v>
      </c>
      <c r="G207" s="52" t="s">
        <v>104</v>
      </c>
      <c r="H207" s="52" t="s">
        <v>104</v>
      </c>
      <c r="I207" s="52" t="s">
        <v>104</v>
      </c>
      <c r="J207" s="53" t="s">
        <v>1500</v>
      </c>
      <c r="K207" s="52" t="s">
        <v>181</v>
      </c>
      <c r="L207" s="52" t="s">
        <v>1501</v>
      </c>
      <c r="M207" s="43">
        <f>+919930468512</f>
        <v>919930468512</v>
      </c>
      <c r="N207" s="52" t="s">
        <v>1043</v>
      </c>
      <c r="O207" s="42" t="s">
        <v>107</v>
      </c>
    </row>
    <row r="208">
      <c r="A208" s="51">
        <v>43981.574583333335</v>
      </c>
      <c r="B208" s="52" t="s">
        <v>1502</v>
      </c>
      <c r="C208" s="42">
        <v>5.0</v>
      </c>
      <c r="D208" s="52" t="s">
        <v>1503</v>
      </c>
      <c r="E208" s="52" t="s">
        <v>104</v>
      </c>
      <c r="F208" s="52" t="s">
        <v>104</v>
      </c>
      <c r="G208" s="52" t="s">
        <v>104</v>
      </c>
      <c r="H208" s="52" t="s">
        <v>104</v>
      </c>
      <c r="I208" s="52" t="s">
        <v>104</v>
      </c>
      <c r="J208" s="53" t="s">
        <v>1504</v>
      </c>
      <c r="K208" s="52" t="s">
        <v>181</v>
      </c>
      <c r="L208" s="52" t="s">
        <v>1505</v>
      </c>
      <c r="M208" s="42">
        <v>9.423918691E9</v>
      </c>
      <c r="N208" s="52" t="s">
        <v>1506</v>
      </c>
      <c r="O208" s="42" t="s">
        <v>107</v>
      </c>
    </row>
    <row r="209">
      <c r="A209" s="51">
        <v>43981.574594907404</v>
      </c>
      <c r="B209" s="52" t="s">
        <v>1507</v>
      </c>
      <c r="C209" s="42">
        <v>5.0</v>
      </c>
      <c r="D209" s="52" t="s">
        <v>1508</v>
      </c>
      <c r="E209" s="52" t="s">
        <v>104</v>
      </c>
      <c r="F209" s="52" t="s">
        <v>104</v>
      </c>
      <c r="G209" s="52" t="s">
        <v>104</v>
      </c>
      <c r="H209" s="52" t="s">
        <v>104</v>
      </c>
      <c r="I209" s="52" t="s">
        <v>104</v>
      </c>
      <c r="J209" s="53" t="s">
        <v>1509</v>
      </c>
      <c r="K209" s="52" t="s">
        <v>403</v>
      </c>
      <c r="L209" s="52" t="s">
        <v>911</v>
      </c>
      <c r="M209" s="42">
        <v>9.666293238E9</v>
      </c>
      <c r="N209" s="52" t="s">
        <v>1510</v>
      </c>
      <c r="O209" s="42" t="s">
        <v>107</v>
      </c>
    </row>
    <row r="210">
      <c r="A210" s="51">
        <v>43981.57461805556</v>
      </c>
      <c r="B210" s="52" t="s">
        <v>1511</v>
      </c>
      <c r="C210" s="42">
        <v>4.0</v>
      </c>
      <c r="D210" s="52" t="s">
        <v>1512</v>
      </c>
      <c r="E210" s="52" t="s">
        <v>186</v>
      </c>
      <c r="F210" s="52" t="s">
        <v>186</v>
      </c>
      <c r="G210" s="52" t="s">
        <v>186</v>
      </c>
      <c r="H210" s="52" t="s">
        <v>186</v>
      </c>
      <c r="I210" s="52" t="s">
        <v>186</v>
      </c>
      <c r="J210" s="53" t="s">
        <v>1513</v>
      </c>
      <c r="K210" s="52" t="s">
        <v>112</v>
      </c>
      <c r="L210" s="52" t="s">
        <v>1514</v>
      </c>
      <c r="M210" s="42">
        <v>9.618214354E9</v>
      </c>
      <c r="N210" s="52" t="s">
        <v>1515</v>
      </c>
      <c r="O210" s="42" t="s">
        <v>107</v>
      </c>
    </row>
    <row r="211">
      <c r="A211" s="51">
        <v>43981.57469907407</v>
      </c>
      <c r="B211" s="52" t="s">
        <v>1516</v>
      </c>
      <c r="C211" s="42">
        <v>4.0</v>
      </c>
      <c r="D211" s="52" t="s">
        <v>1517</v>
      </c>
      <c r="E211" s="52" t="s">
        <v>110</v>
      </c>
      <c r="F211" s="52" t="s">
        <v>110</v>
      </c>
      <c r="G211" s="52" t="s">
        <v>104</v>
      </c>
      <c r="H211" s="52" t="s">
        <v>104</v>
      </c>
      <c r="I211" s="52" t="s">
        <v>110</v>
      </c>
      <c r="J211" s="53" t="s">
        <v>1518</v>
      </c>
      <c r="K211" s="52" t="s">
        <v>181</v>
      </c>
      <c r="L211" s="52" t="s">
        <v>1519</v>
      </c>
      <c r="M211" s="42">
        <v>8.811905695E9</v>
      </c>
      <c r="N211" s="52" t="s">
        <v>1520</v>
      </c>
      <c r="O211" s="42" t="s">
        <v>107</v>
      </c>
    </row>
    <row r="212">
      <c r="A212" s="51">
        <v>43981.5747337963</v>
      </c>
      <c r="B212" s="52" t="s">
        <v>1521</v>
      </c>
      <c r="C212" s="42">
        <v>5.0</v>
      </c>
      <c r="D212" s="52" t="s">
        <v>511</v>
      </c>
      <c r="E212" s="52" t="s">
        <v>186</v>
      </c>
      <c r="F212" s="52" t="s">
        <v>186</v>
      </c>
      <c r="G212" s="52" t="s">
        <v>104</v>
      </c>
      <c r="H212" s="52" t="s">
        <v>104</v>
      </c>
      <c r="I212" s="52" t="s">
        <v>186</v>
      </c>
      <c r="J212" s="53" t="s">
        <v>1522</v>
      </c>
      <c r="K212" s="52" t="s">
        <v>561</v>
      </c>
      <c r="L212" s="52" t="s">
        <v>1523</v>
      </c>
      <c r="M212" s="42">
        <v>9.623380096E9</v>
      </c>
      <c r="N212" s="52" t="s">
        <v>514</v>
      </c>
      <c r="O212" s="42" t="s">
        <v>107</v>
      </c>
    </row>
    <row r="213">
      <c r="A213" s="51">
        <v>43981.57482638889</v>
      </c>
      <c r="B213" s="52" t="s">
        <v>1524</v>
      </c>
      <c r="C213" s="42">
        <v>5.0</v>
      </c>
      <c r="D213" s="52" t="s">
        <v>1525</v>
      </c>
      <c r="E213" s="52" t="s">
        <v>104</v>
      </c>
      <c r="F213" s="52" t="s">
        <v>104</v>
      </c>
      <c r="G213" s="52" t="s">
        <v>104</v>
      </c>
      <c r="H213" s="52" t="s">
        <v>104</v>
      </c>
      <c r="I213" s="52" t="s">
        <v>104</v>
      </c>
      <c r="J213" s="53" t="s">
        <v>1526</v>
      </c>
      <c r="K213" s="52" t="s">
        <v>1527</v>
      </c>
      <c r="L213" s="52" t="s">
        <v>1528</v>
      </c>
      <c r="M213" s="42">
        <v>8.605019978E9</v>
      </c>
      <c r="N213" s="52" t="s">
        <v>107</v>
      </c>
      <c r="O213" s="42" t="s">
        <v>107</v>
      </c>
    </row>
    <row r="214">
      <c r="A214" s="51">
        <v>43981.574837962966</v>
      </c>
      <c r="B214" s="52" t="s">
        <v>1529</v>
      </c>
      <c r="C214" s="42">
        <v>4.0</v>
      </c>
      <c r="D214" s="52" t="s">
        <v>1530</v>
      </c>
      <c r="E214" s="52" t="s">
        <v>186</v>
      </c>
      <c r="F214" s="52" t="s">
        <v>186</v>
      </c>
      <c r="G214" s="52" t="s">
        <v>186</v>
      </c>
      <c r="H214" s="52" t="s">
        <v>186</v>
      </c>
      <c r="I214" s="52" t="s">
        <v>186</v>
      </c>
      <c r="J214" s="53" t="s">
        <v>1531</v>
      </c>
      <c r="K214" s="52" t="s">
        <v>577</v>
      </c>
      <c r="L214" s="52" t="s">
        <v>1532</v>
      </c>
      <c r="M214" s="42">
        <v>9.410111786E9</v>
      </c>
      <c r="N214" s="52" t="s">
        <v>1533</v>
      </c>
      <c r="O214" s="42" t="s">
        <v>107</v>
      </c>
    </row>
    <row r="215">
      <c r="A215" s="51">
        <v>43981.57488425926</v>
      </c>
      <c r="B215" s="52" t="s">
        <v>1534</v>
      </c>
      <c r="C215" s="42">
        <v>5.0</v>
      </c>
      <c r="D215" s="52" t="s">
        <v>1535</v>
      </c>
      <c r="E215" s="52" t="s">
        <v>104</v>
      </c>
      <c r="F215" s="52" t="s">
        <v>104</v>
      </c>
      <c r="G215" s="52" t="s">
        <v>104</v>
      </c>
      <c r="H215" s="52" t="s">
        <v>104</v>
      </c>
      <c r="I215" s="52" t="s">
        <v>104</v>
      </c>
      <c r="J215" s="53" t="s">
        <v>1536</v>
      </c>
      <c r="K215" s="52" t="s">
        <v>181</v>
      </c>
      <c r="L215" s="52" t="s">
        <v>1537</v>
      </c>
      <c r="M215" s="42">
        <v>9.561717062E9</v>
      </c>
      <c r="N215" s="52" t="s">
        <v>1538</v>
      </c>
      <c r="O215" s="42" t="s">
        <v>107</v>
      </c>
    </row>
    <row r="216">
      <c r="A216" s="51">
        <v>43981.574895833335</v>
      </c>
      <c r="B216" s="52" t="s">
        <v>1539</v>
      </c>
      <c r="C216" s="42">
        <v>5.0</v>
      </c>
      <c r="D216" s="52" t="s">
        <v>1540</v>
      </c>
      <c r="E216" s="52" t="s">
        <v>186</v>
      </c>
      <c r="F216" s="52" t="s">
        <v>110</v>
      </c>
      <c r="G216" s="52" t="s">
        <v>110</v>
      </c>
      <c r="H216" s="52" t="s">
        <v>110</v>
      </c>
      <c r="I216" s="52" t="s">
        <v>110</v>
      </c>
      <c r="J216" s="53" t="s">
        <v>1541</v>
      </c>
      <c r="K216" s="52" t="s">
        <v>181</v>
      </c>
      <c r="L216" s="52" t="s">
        <v>1542</v>
      </c>
      <c r="M216" s="42">
        <v>7.507695566E9</v>
      </c>
      <c r="N216" s="52" t="s">
        <v>662</v>
      </c>
      <c r="O216" s="42" t="s">
        <v>107</v>
      </c>
    </row>
    <row r="217">
      <c r="A217" s="51">
        <v>43981.57491898148</v>
      </c>
      <c r="B217" s="52" t="s">
        <v>1543</v>
      </c>
      <c r="C217" s="42">
        <v>4.0</v>
      </c>
      <c r="D217" s="52" t="s">
        <v>1544</v>
      </c>
      <c r="E217" s="52" t="s">
        <v>104</v>
      </c>
      <c r="F217" s="52" t="s">
        <v>104</v>
      </c>
      <c r="G217" s="52" t="s">
        <v>110</v>
      </c>
      <c r="H217" s="52" t="s">
        <v>110</v>
      </c>
      <c r="I217" s="52" t="s">
        <v>110</v>
      </c>
      <c r="J217" s="53" t="s">
        <v>1545</v>
      </c>
      <c r="K217" s="52" t="s">
        <v>314</v>
      </c>
      <c r="L217" s="52" t="s">
        <v>1546</v>
      </c>
      <c r="M217" s="42">
        <v>9.423842388E9</v>
      </c>
      <c r="N217" s="52" t="s">
        <v>1547</v>
      </c>
      <c r="O217" s="42" t="s">
        <v>107</v>
      </c>
    </row>
    <row r="218">
      <c r="A218" s="51">
        <v>43981.57493055556</v>
      </c>
      <c r="B218" s="52" t="s">
        <v>1516</v>
      </c>
      <c r="C218" s="42">
        <v>4.0</v>
      </c>
      <c r="D218" s="52" t="s">
        <v>1517</v>
      </c>
      <c r="E218" s="52" t="s">
        <v>110</v>
      </c>
      <c r="F218" s="52" t="s">
        <v>110</v>
      </c>
      <c r="G218" s="52" t="s">
        <v>104</v>
      </c>
      <c r="H218" s="52" t="s">
        <v>104</v>
      </c>
      <c r="I218" s="52" t="s">
        <v>110</v>
      </c>
      <c r="J218" s="53" t="s">
        <v>1518</v>
      </c>
      <c r="K218" s="52" t="s">
        <v>181</v>
      </c>
      <c r="L218" s="52" t="s">
        <v>1519</v>
      </c>
      <c r="M218" s="42">
        <v>8.811905695E9</v>
      </c>
      <c r="N218" s="52" t="s">
        <v>1520</v>
      </c>
      <c r="O218" s="42" t="s">
        <v>107</v>
      </c>
    </row>
    <row r="219">
      <c r="A219" s="51">
        <v>43981.574953703705</v>
      </c>
      <c r="B219" s="52" t="s">
        <v>1548</v>
      </c>
      <c r="C219" s="42">
        <v>5.0</v>
      </c>
      <c r="D219" s="52" t="s">
        <v>1549</v>
      </c>
      <c r="E219" s="52" t="s">
        <v>104</v>
      </c>
      <c r="F219" s="52" t="s">
        <v>104</v>
      </c>
      <c r="G219" s="52" t="s">
        <v>104</v>
      </c>
      <c r="H219" s="52" t="s">
        <v>104</v>
      </c>
      <c r="I219" s="52" t="s">
        <v>104</v>
      </c>
      <c r="J219" s="53" t="s">
        <v>1550</v>
      </c>
      <c r="K219" s="52" t="s">
        <v>274</v>
      </c>
      <c r="L219" s="52" t="s">
        <v>1551</v>
      </c>
      <c r="M219" s="42">
        <v>9.49514037E9</v>
      </c>
      <c r="N219" s="52" t="s">
        <v>1552</v>
      </c>
      <c r="O219" s="42" t="s">
        <v>107</v>
      </c>
    </row>
    <row r="220">
      <c r="A220" s="51">
        <v>43981.57497685185</v>
      </c>
      <c r="B220" s="52" t="s">
        <v>1516</v>
      </c>
      <c r="C220" s="42">
        <v>4.0</v>
      </c>
      <c r="D220" s="52" t="s">
        <v>1517</v>
      </c>
      <c r="E220" s="52" t="s">
        <v>110</v>
      </c>
      <c r="F220" s="52" t="s">
        <v>110</v>
      </c>
      <c r="G220" s="52" t="s">
        <v>104</v>
      </c>
      <c r="H220" s="52" t="s">
        <v>104</v>
      </c>
      <c r="I220" s="52" t="s">
        <v>110</v>
      </c>
      <c r="J220" s="53" t="s">
        <v>1518</v>
      </c>
      <c r="K220" s="52" t="s">
        <v>181</v>
      </c>
      <c r="L220" s="52" t="s">
        <v>1519</v>
      </c>
      <c r="M220" s="42">
        <v>8.811905695E9</v>
      </c>
      <c r="N220" s="52" t="s">
        <v>1520</v>
      </c>
      <c r="O220" s="42" t="s">
        <v>107</v>
      </c>
    </row>
    <row r="221">
      <c r="A221" s="51">
        <v>43981.57497685185</v>
      </c>
      <c r="B221" s="52" t="s">
        <v>1553</v>
      </c>
      <c r="C221" s="42">
        <v>5.0</v>
      </c>
      <c r="D221" s="52" t="s">
        <v>1554</v>
      </c>
      <c r="E221" s="52" t="s">
        <v>104</v>
      </c>
      <c r="F221" s="52" t="s">
        <v>110</v>
      </c>
      <c r="G221" s="52" t="s">
        <v>306</v>
      </c>
      <c r="H221" s="52" t="s">
        <v>110</v>
      </c>
      <c r="I221" s="52" t="s">
        <v>110</v>
      </c>
      <c r="J221" s="53" t="s">
        <v>1555</v>
      </c>
      <c r="K221" s="52" t="s">
        <v>181</v>
      </c>
      <c r="L221" s="52" t="s">
        <v>1556</v>
      </c>
      <c r="M221" s="42">
        <v>9.897093192E9</v>
      </c>
      <c r="N221" s="52" t="s">
        <v>107</v>
      </c>
      <c r="O221" s="42" t="s">
        <v>107</v>
      </c>
    </row>
    <row r="222">
      <c r="A222" s="51">
        <v>43981.575011574074</v>
      </c>
      <c r="B222" s="52" t="s">
        <v>1557</v>
      </c>
      <c r="C222" s="42">
        <v>4.0</v>
      </c>
      <c r="D222" s="52" t="s">
        <v>1558</v>
      </c>
      <c r="E222" s="52" t="s">
        <v>150</v>
      </c>
      <c r="F222" s="52" t="s">
        <v>150</v>
      </c>
      <c r="G222" s="52" t="s">
        <v>306</v>
      </c>
      <c r="H222" s="52" t="s">
        <v>150</v>
      </c>
      <c r="I222" s="52" t="s">
        <v>306</v>
      </c>
      <c r="J222" s="53" t="s">
        <v>1559</v>
      </c>
      <c r="K222" s="52" t="s">
        <v>112</v>
      </c>
      <c r="L222" s="52" t="s">
        <v>1560</v>
      </c>
      <c r="M222" s="42">
        <v>9.304264954E9</v>
      </c>
      <c r="N222" s="52" t="s">
        <v>1561</v>
      </c>
      <c r="O222" s="42" t="s">
        <v>107</v>
      </c>
    </row>
    <row r="223">
      <c r="A223" s="51">
        <v>43981.57511574074</v>
      </c>
      <c r="B223" s="52" t="s">
        <v>1562</v>
      </c>
      <c r="C223" s="42">
        <v>4.0</v>
      </c>
      <c r="D223" s="52" t="s">
        <v>1563</v>
      </c>
      <c r="E223" s="52" t="s">
        <v>104</v>
      </c>
      <c r="F223" s="52" t="s">
        <v>104</v>
      </c>
      <c r="G223" s="52" t="s">
        <v>186</v>
      </c>
      <c r="H223" s="52" t="s">
        <v>110</v>
      </c>
      <c r="I223" s="52" t="s">
        <v>104</v>
      </c>
      <c r="J223" s="53" t="s">
        <v>1564</v>
      </c>
      <c r="K223" s="52" t="s">
        <v>181</v>
      </c>
      <c r="L223" s="52" t="s">
        <v>1565</v>
      </c>
      <c r="M223" s="42">
        <v>9.987177374E9</v>
      </c>
      <c r="N223" s="52" t="s">
        <v>1566</v>
      </c>
      <c r="O223" s="42" t="s">
        <v>107</v>
      </c>
    </row>
    <row r="224">
      <c r="A224" s="51">
        <v>43981.575150462966</v>
      </c>
      <c r="B224" s="52" t="s">
        <v>1567</v>
      </c>
      <c r="C224" s="42">
        <v>5.0</v>
      </c>
      <c r="D224" s="52" t="s">
        <v>1568</v>
      </c>
      <c r="E224" s="52" t="s">
        <v>104</v>
      </c>
      <c r="F224" s="52" t="s">
        <v>104</v>
      </c>
      <c r="G224" s="52" t="s">
        <v>104</v>
      </c>
      <c r="H224" s="52" t="s">
        <v>104</v>
      </c>
      <c r="I224" s="52" t="s">
        <v>104</v>
      </c>
      <c r="J224" s="53" t="s">
        <v>1569</v>
      </c>
      <c r="K224" s="52" t="s">
        <v>181</v>
      </c>
      <c r="L224" s="52" t="s">
        <v>1570</v>
      </c>
      <c r="M224" s="42">
        <v>9.850562429E9</v>
      </c>
      <c r="N224" s="52" t="s">
        <v>1571</v>
      </c>
      <c r="O224" s="42" t="s">
        <v>107</v>
      </c>
    </row>
    <row r="225">
      <c r="A225" s="51">
        <v>43981.57533564815</v>
      </c>
      <c r="B225" s="52" t="s">
        <v>1572</v>
      </c>
      <c r="C225" s="42">
        <v>4.0</v>
      </c>
      <c r="D225" s="52" t="s">
        <v>1573</v>
      </c>
      <c r="E225" s="52" t="s">
        <v>104</v>
      </c>
      <c r="F225" s="52" t="s">
        <v>104</v>
      </c>
      <c r="G225" s="52" t="s">
        <v>110</v>
      </c>
      <c r="H225" s="52" t="s">
        <v>110</v>
      </c>
      <c r="I225" s="52" t="s">
        <v>104</v>
      </c>
      <c r="J225" s="53" t="s">
        <v>1574</v>
      </c>
      <c r="K225" s="52" t="s">
        <v>292</v>
      </c>
      <c r="L225" s="52" t="s">
        <v>1177</v>
      </c>
      <c r="M225" s="42">
        <v>9.895358593E9</v>
      </c>
      <c r="N225" s="52" t="s">
        <v>794</v>
      </c>
      <c r="O225" s="42" t="s">
        <v>107</v>
      </c>
    </row>
    <row r="226">
      <c r="A226" s="51">
        <v>43981.57534722222</v>
      </c>
      <c r="B226" s="52" t="s">
        <v>1575</v>
      </c>
      <c r="C226" s="42">
        <v>5.0</v>
      </c>
      <c r="D226" s="52" t="s">
        <v>1576</v>
      </c>
      <c r="E226" s="52" t="s">
        <v>104</v>
      </c>
      <c r="F226" s="52" t="s">
        <v>104</v>
      </c>
      <c r="G226" s="52" t="s">
        <v>110</v>
      </c>
      <c r="H226" s="52" t="s">
        <v>104</v>
      </c>
      <c r="I226" s="52" t="s">
        <v>104</v>
      </c>
      <c r="J226" s="53" t="s">
        <v>1577</v>
      </c>
      <c r="K226" s="52" t="s">
        <v>181</v>
      </c>
      <c r="L226" s="52" t="s">
        <v>1578</v>
      </c>
      <c r="M226" s="42">
        <v>9.423919292E9</v>
      </c>
      <c r="N226" s="52" t="s">
        <v>1579</v>
      </c>
      <c r="O226" s="42" t="s">
        <v>107</v>
      </c>
    </row>
    <row r="227">
      <c r="A227" s="51">
        <v>43981.5753587963</v>
      </c>
      <c r="B227" s="52" t="s">
        <v>1580</v>
      </c>
      <c r="C227" s="42">
        <v>5.0</v>
      </c>
      <c r="D227" s="52" t="s">
        <v>1581</v>
      </c>
      <c r="E227" s="52" t="s">
        <v>104</v>
      </c>
      <c r="F227" s="52" t="s">
        <v>110</v>
      </c>
      <c r="G227" s="52" t="s">
        <v>110</v>
      </c>
      <c r="H227" s="52" t="s">
        <v>104</v>
      </c>
      <c r="I227" s="52" t="s">
        <v>104</v>
      </c>
      <c r="J227" s="53" t="s">
        <v>1582</v>
      </c>
      <c r="K227" s="52" t="s">
        <v>314</v>
      </c>
      <c r="L227" s="52" t="s">
        <v>1583</v>
      </c>
      <c r="M227" s="42">
        <v>9.422186251E9</v>
      </c>
      <c r="N227" s="52" t="s">
        <v>173</v>
      </c>
      <c r="O227" s="42" t="s">
        <v>107</v>
      </c>
    </row>
    <row r="228">
      <c r="A228" s="51">
        <v>43981.57545138889</v>
      </c>
      <c r="B228" s="52" t="s">
        <v>1584</v>
      </c>
      <c r="C228" s="42">
        <v>4.0</v>
      </c>
      <c r="D228" s="52" t="s">
        <v>1585</v>
      </c>
      <c r="E228" s="52" t="s">
        <v>150</v>
      </c>
      <c r="F228" s="52" t="s">
        <v>150</v>
      </c>
      <c r="G228" s="52" t="s">
        <v>150</v>
      </c>
      <c r="H228" s="52" t="s">
        <v>150</v>
      </c>
      <c r="I228" s="52" t="s">
        <v>150</v>
      </c>
      <c r="J228" s="53" t="s">
        <v>1472</v>
      </c>
      <c r="K228" s="52" t="s">
        <v>274</v>
      </c>
      <c r="L228" s="52" t="s">
        <v>1586</v>
      </c>
      <c r="M228" s="42">
        <v>9.454112275E9</v>
      </c>
      <c r="N228" s="52" t="s">
        <v>107</v>
      </c>
      <c r="O228" s="42" t="s">
        <v>107</v>
      </c>
    </row>
    <row r="229">
      <c r="A229" s="51">
        <v>43981.575520833336</v>
      </c>
      <c r="B229" s="52" t="s">
        <v>1587</v>
      </c>
      <c r="C229" s="42">
        <v>5.0</v>
      </c>
      <c r="D229" s="52" t="s">
        <v>1588</v>
      </c>
      <c r="E229" s="52" t="s">
        <v>104</v>
      </c>
      <c r="F229" s="52" t="s">
        <v>104</v>
      </c>
      <c r="G229" s="52" t="s">
        <v>104</v>
      </c>
      <c r="H229" s="52" t="s">
        <v>104</v>
      </c>
      <c r="I229" s="52" t="s">
        <v>104</v>
      </c>
      <c r="J229" s="53" t="s">
        <v>1589</v>
      </c>
      <c r="K229" s="52" t="s">
        <v>1590</v>
      </c>
      <c r="L229" s="52" t="s">
        <v>1591</v>
      </c>
      <c r="M229" s="42">
        <v>9.421208924E9</v>
      </c>
      <c r="N229" s="52" t="s">
        <v>514</v>
      </c>
      <c r="O229" s="42" t="s">
        <v>107</v>
      </c>
    </row>
    <row r="230">
      <c r="A230" s="51">
        <v>43981.57555555556</v>
      </c>
      <c r="B230" s="52" t="s">
        <v>1592</v>
      </c>
      <c r="C230" s="42">
        <v>5.0</v>
      </c>
      <c r="D230" s="52" t="s">
        <v>1217</v>
      </c>
      <c r="E230" s="52" t="s">
        <v>104</v>
      </c>
      <c r="F230" s="52" t="s">
        <v>104</v>
      </c>
      <c r="G230" s="52" t="s">
        <v>104</v>
      </c>
      <c r="H230" s="52" t="s">
        <v>104</v>
      </c>
      <c r="I230" s="52" t="s">
        <v>104</v>
      </c>
      <c r="J230" s="53" t="s">
        <v>1593</v>
      </c>
      <c r="K230" s="52" t="s">
        <v>1594</v>
      </c>
      <c r="L230" s="52" t="s">
        <v>1595</v>
      </c>
      <c r="M230" s="42">
        <v>8.237662471E9</v>
      </c>
      <c r="N230" s="52" t="s">
        <v>1596</v>
      </c>
      <c r="O230" s="42" t="s">
        <v>107</v>
      </c>
    </row>
    <row r="231">
      <c r="A231" s="51">
        <v>43981.575590277775</v>
      </c>
      <c r="B231" s="52" t="s">
        <v>1597</v>
      </c>
      <c r="C231" s="42">
        <v>5.0</v>
      </c>
      <c r="D231" s="52" t="s">
        <v>107</v>
      </c>
      <c r="E231" s="52" t="s">
        <v>186</v>
      </c>
      <c r="F231" s="52" t="s">
        <v>186</v>
      </c>
      <c r="G231" s="52" t="s">
        <v>186</v>
      </c>
      <c r="H231" s="52" t="s">
        <v>186</v>
      </c>
      <c r="I231" s="52" t="s">
        <v>186</v>
      </c>
      <c r="J231" s="53" t="s">
        <v>1598</v>
      </c>
      <c r="K231" s="52" t="s">
        <v>1599</v>
      </c>
      <c r="L231" s="52" t="s">
        <v>1600</v>
      </c>
      <c r="M231" s="43">
        <f>+917057236000</f>
        <v>917057236000</v>
      </c>
      <c r="N231" s="52" t="s">
        <v>103</v>
      </c>
      <c r="O231" s="42" t="s">
        <v>107</v>
      </c>
    </row>
    <row r="232">
      <c r="A232" s="51">
        <v>43981.57561342593</v>
      </c>
      <c r="B232" s="52" t="s">
        <v>1601</v>
      </c>
      <c r="C232" s="42">
        <v>5.0</v>
      </c>
      <c r="D232" s="52" t="s">
        <v>1602</v>
      </c>
      <c r="E232" s="52" t="s">
        <v>104</v>
      </c>
      <c r="F232" s="52" t="s">
        <v>104</v>
      </c>
      <c r="G232" s="52" t="s">
        <v>104</v>
      </c>
      <c r="H232" s="52" t="s">
        <v>104</v>
      </c>
      <c r="I232" s="52" t="s">
        <v>104</v>
      </c>
      <c r="J232" s="53" t="s">
        <v>1603</v>
      </c>
      <c r="K232" s="52" t="s">
        <v>181</v>
      </c>
      <c r="L232" s="52" t="s">
        <v>1604</v>
      </c>
      <c r="M232" s="42">
        <v>9.423507669E9</v>
      </c>
      <c r="N232" s="52" t="s">
        <v>107</v>
      </c>
      <c r="O232" s="42" t="s">
        <v>107</v>
      </c>
    </row>
    <row r="233">
      <c r="A233" s="51">
        <v>43981.57570601852</v>
      </c>
      <c r="B233" s="52" t="s">
        <v>1605</v>
      </c>
      <c r="C233" s="42">
        <v>5.0</v>
      </c>
      <c r="D233" s="52" t="s">
        <v>1606</v>
      </c>
      <c r="E233" s="52" t="s">
        <v>104</v>
      </c>
      <c r="F233" s="52" t="s">
        <v>104</v>
      </c>
      <c r="G233" s="52" t="s">
        <v>104</v>
      </c>
      <c r="H233" s="52" t="s">
        <v>110</v>
      </c>
      <c r="I233" s="52" t="s">
        <v>104</v>
      </c>
      <c r="J233" s="53" t="s">
        <v>1607</v>
      </c>
      <c r="K233" s="52" t="s">
        <v>1608</v>
      </c>
      <c r="L233" s="52" t="s">
        <v>1609</v>
      </c>
      <c r="M233" s="42">
        <v>9.769108974E9</v>
      </c>
      <c r="N233" s="52" t="s">
        <v>1610</v>
      </c>
      <c r="O233" s="42" t="s">
        <v>107</v>
      </c>
    </row>
    <row r="234">
      <c r="A234" s="51">
        <v>43981.57571759259</v>
      </c>
      <c r="B234" s="52" t="s">
        <v>1611</v>
      </c>
      <c r="C234" s="42">
        <v>5.0</v>
      </c>
      <c r="D234" s="52" t="s">
        <v>1612</v>
      </c>
      <c r="E234" s="52" t="s">
        <v>104</v>
      </c>
      <c r="F234" s="52" t="s">
        <v>104</v>
      </c>
      <c r="G234" s="52" t="s">
        <v>186</v>
      </c>
      <c r="H234" s="52" t="s">
        <v>186</v>
      </c>
      <c r="I234" s="52" t="s">
        <v>186</v>
      </c>
      <c r="J234" s="53" t="s">
        <v>1613</v>
      </c>
      <c r="K234" s="52" t="s">
        <v>112</v>
      </c>
      <c r="L234" s="52" t="s">
        <v>1614</v>
      </c>
      <c r="M234" s="42">
        <v>9.823390512E9</v>
      </c>
      <c r="N234" s="52" t="s">
        <v>1615</v>
      </c>
      <c r="O234" s="42" t="s">
        <v>107</v>
      </c>
    </row>
    <row r="235">
      <c r="A235" s="51">
        <v>43981.57572916667</v>
      </c>
      <c r="B235" s="52" t="s">
        <v>1616</v>
      </c>
      <c r="C235" s="42">
        <v>5.0</v>
      </c>
      <c r="D235" s="52" t="s">
        <v>1617</v>
      </c>
      <c r="E235" s="52" t="s">
        <v>150</v>
      </c>
      <c r="F235" s="52" t="s">
        <v>150</v>
      </c>
      <c r="G235" s="52" t="s">
        <v>150</v>
      </c>
      <c r="H235" s="52" t="s">
        <v>150</v>
      </c>
      <c r="I235" s="52" t="s">
        <v>306</v>
      </c>
      <c r="J235" s="53" t="s">
        <v>1618</v>
      </c>
      <c r="K235" s="52" t="s">
        <v>181</v>
      </c>
      <c r="L235" s="52" t="s">
        <v>1619</v>
      </c>
      <c r="M235" s="42">
        <v>9.823969165E9</v>
      </c>
      <c r="N235" s="52" t="s">
        <v>107</v>
      </c>
      <c r="O235" s="42" t="s">
        <v>107</v>
      </c>
    </row>
    <row r="236">
      <c r="A236" s="51">
        <v>43981.575740740744</v>
      </c>
      <c r="B236" s="52" t="s">
        <v>1620</v>
      </c>
      <c r="C236" s="42">
        <v>5.0</v>
      </c>
      <c r="D236" s="52" t="s">
        <v>1621</v>
      </c>
      <c r="E236" s="52" t="s">
        <v>104</v>
      </c>
      <c r="F236" s="52" t="s">
        <v>104</v>
      </c>
      <c r="G236" s="52" t="s">
        <v>104</v>
      </c>
      <c r="H236" s="52" t="s">
        <v>104</v>
      </c>
      <c r="I236" s="52" t="s">
        <v>104</v>
      </c>
      <c r="J236" s="53" t="s">
        <v>1622</v>
      </c>
      <c r="K236" s="52" t="s">
        <v>572</v>
      </c>
      <c r="L236" s="52" t="s">
        <v>1623</v>
      </c>
      <c r="M236" s="42">
        <v>9.047183733E9</v>
      </c>
      <c r="N236" s="52" t="s">
        <v>107</v>
      </c>
      <c r="O236" s="42" t="s">
        <v>107</v>
      </c>
    </row>
    <row r="237">
      <c r="A237" s="51">
        <v>43981.57576388889</v>
      </c>
      <c r="B237" s="52" t="s">
        <v>1624</v>
      </c>
      <c r="C237" s="42">
        <v>5.0</v>
      </c>
      <c r="D237" s="52" t="s">
        <v>1625</v>
      </c>
      <c r="E237" s="52" t="s">
        <v>104</v>
      </c>
      <c r="F237" s="52" t="s">
        <v>186</v>
      </c>
      <c r="G237" s="52" t="s">
        <v>186</v>
      </c>
      <c r="H237" s="52" t="s">
        <v>104</v>
      </c>
      <c r="I237" s="52" t="s">
        <v>186</v>
      </c>
      <c r="J237" s="53" t="s">
        <v>1626</v>
      </c>
      <c r="K237" s="52" t="s">
        <v>675</v>
      </c>
      <c r="L237" s="52" t="s">
        <v>1627</v>
      </c>
      <c r="M237" s="42">
        <v>9.897097846E9</v>
      </c>
      <c r="N237" s="52" t="s">
        <v>107</v>
      </c>
      <c r="O237" s="42" t="s">
        <v>107</v>
      </c>
    </row>
    <row r="238">
      <c r="A238" s="51">
        <v>43981.575787037036</v>
      </c>
      <c r="B238" s="52" t="s">
        <v>1628</v>
      </c>
      <c r="C238" s="42">
        <v>5.0</v>
      </c>
      <c r="D238" s="52" t="s">
        <v>1629</v>
      </c>
      <c r="E238" s="52" t="s">
        <v>186</v>
      </c>
      <c r="F238" s="52" t="s">
        <v>186</v>
      </c>
      <c r="G238" s="52" t="s">
        <v>186</v>
      </c>
      <c r="H238" s="52" t="s">
        <v>186</v>
      </c>
      <c r="I238" s="52" t="s">
        <v>186</v>
      </c>
      <c r="J238" s="53" t="s">
        <v>555</v>
      </c>
      <c r="K238" s="52" t="s">
        <v>572</v>
      </c>
      <c r="L238" s="52" t="s">
        <v>1630</v>
      </c>
      <c r="M238" s="42">
        <v>9.764350434E9</v>
      </c>
      <c r="N238" s="52" t="s">
        <v>1631</v>
      </c>
      <c r="O238" s="42" t="s">
        <v>107</v>
      </c>
    </row>
    <row r="239">
      <c r="A239" s="51">
        <v>43981.575844907406</v>
      </c>
      <c r="B239" s="52" t="s">
        <v>1632</v>
      </c>
      <c r="C239" s="42">
        <v>5.0</v>
      </c>
      <c r="D239" s="52" t="s">
        <v>1633</v>
      </c>
      <c r="E239" s="52" t="s">
        <v>150</v>
      </c>
      <c r="F239" s="52" t="s">
        <v>150</v>
      </c>
      <c r="G239" s="52" t="s">
        <v>150</v>
      </c>
      <c r="H239" s="52" t="s">
        <v>150</v>
      </c>
      <c r="I239" s="52" t="s">
        <v>150</v>
      </c>
      <c r="J239" s="53" t="s">
        <v>1634</v>
      </c>
      <c r="K239" s="52" t="s">
        <v>1635</v>
      </c>
      <c r="L239" s="52" t="s">
        <v>1636</v>
      </c>
      <c r="M239" s="42">
        <v>9.987043842E9</v>
      </c>
      <c r="N239" s="52" t="s">
        <v>1637</v>
      </c>
      <c r="O239" s="42" t="s">
        <v>107</v>
      </c>
    </row>
    <row r="240">
      <c r="A240" s="51">
        <v>43981.57585648148</v>
      </c>
      <c r="B240" s="52" t="s">
        <v>1638</v>
      </c>
      <c r="C240" s="42">
        <v>5.0</v>
      </c>
      <c r="D240" s="52" t="s">
        <v>1639</v>
      </c>
      <c r="E240" s="52" t="s">
        <v>104</v>
      </c>
      <c r="F240" s="52" t="s">
        <v>104</v>
      </c>
      <c r="G240" s="52" t="s">
        <v>104</v>
      </c>
      <c r="H240" s="52" t="s">
        <v>110</v>
      </c>
      <c r="I240" s="52" t="s">
        <v>104</v>
      </c>
      <c r="J240" s="53" t="s">
        <v>1640</v>
      </c>
      <c r="K240" s="52" t="s">
        <v>181</v>
      </c>
      <c r="L240" s="52" t="s">
        <v>1641</v>
      </c>
      <c r="M240" s="42">
        <v>9.390059463E9</v>
      </c>
      <c r="N240" s="52" t="s">
        <v>107</v>
      </c>
      <c r="O240" s="42" t="s">
        <v>107</v>
      </c>
    </row>
    <row r="241">
      <c r="A241" s="51">
        <v>43981.57586805556</v>
      </c>
      <c r="B241" s="52" t="s">
        <v>1642</v>
      </c>
      <c r="C241" s="42">
        <v>5.0</v>
      </c>
      <c r="D241" s="52" t="s">
        <v>1643</v>
      </c>
      <c r="E241" s="52" t="s">
        <v>150</v>
      </c>
      <c r="F241" s="52" t="s">
        <v>150</v>
      </c>
      <c r="G241" s="52" t="s">
        <v>150</v>
      </c>
      <c r="H241" s="52" t="s">
        <v>150</v>
      </c>
      <c r="I241" s="52" t="s">
        <v>150</v>
      </c>
      <c r="J241" s="53" t="s">
        <v>1644</v>
      </c>
      <c r="K241" s="52" t="s">
        <v>1645</v>
      </c>
      <c r="L241" s="52" t="s">
        <v>1646</v>
      </c>
      <c r="M241" s="42">
        <v>9.860651208E9</v>
      </c>
      <c r="N241" s="52" t="s">
        <v>1647</v>
      </c>
      <c r="O241" s="42" t="s">
        <v>107</v>
      </c>
    </row>
    <row r="242">
      <c r="A242" s="51">
        <v>43981.57606481481</v>
      </c>
      <c r="B242" s="52" t="s">
        <v>1648</v>
      </c>
      <c r="C242" s="42">
        <v>5.0</v>
      </c>
      <c r="D242" s="52" t="s">
        <v>1649</v>
      </c>
      <c r="E242" s="52" t="s">
        <v>104</v>
      </c>
      <c r="F242" s="52" t="s">
        <v>110</v>
      </c>
      <c r="G242" s="52" t="s">
        <v>186</v>
      </c>
      <c r="H242" s="52" t="s">
        <v>110</v>
      </c>
      <c r="I242" s="52" t="s">
        <v>104</v>
      </c>
      <c r="J242" s="53" t="s">
        <v>1650</v>
      </c>
      <c r="K242" s="52" t="s">
        <v>181</v>
      </c>
      <c r="L242" s="52" t="s">
        <v>1651</v>
      </c>
      <c r="M242" s="42">
        <v>8.623937771E9</v>
      </c>
      <c r="N242" s="52" t="s">
        <v>1652</v>
      </c>
      <c r="O242" s="42" t="s">
        <v>107</v>
      </c>
    </row>
    <row r="243">
      <c r="A243" s="51">
        <v>43981.57608796296</v>
      </c>
      <c r="B243" s="52" t="s">
        <v>1653</v>
      </c>
      <c r="C243" s="42">
        <v>5.0</v>
      </c>
      <c r="D243" s="52" t="s">
        <v>1654</v>
      </c>
      <c r="E243" s="52" t="s">
        <v>186</v>
      </c>
      <c r="F243" s="52" t="s">
        <v>104</v>
      </c>
      <c r="G243" s="52" t="s">
        <v>110</v>
      </c>
      <c r="H243" s="52" t="s">
        <v>104</v>
      </c>
      <c r="I243" s="52" t="s">
        <v>110</v>
      </c>
      <c r="J243" s="53" t="s">
        <v>1655</v>
      </c>
      <c r="K243" s="52" t="s">
        <v>181</v>
      </c>
      <c r="L243" s="52" t="s">
        <v>1656</v>
      </c>
      <c r="M243" s="42">
        <v>9.585212775E9</v>
      </c>
      <c r="N243" s="52" t="s">
        <v>1657</v>
      </c>
      <c r="O243" s="42" t="s">
        <v>107</v>
      </c>
    </row>
    <row r="244">
      <c r="A244" s="51">
        <v>43981.57611111111</v>
      </c>
      <c r="B244" s="52" t="s">
        <v>1658</v>
      </c>
      <c r="C244" s="42">
        <v>5.0</v>
      </c>
      <c r="D244" s="52" t="s">
        <v>1659</v>
      </c>
      <c r="E244" s="52" t="s">
        <v>104</v>
      </c>
      <c r="F244" s="52" t="s">
        <v>104</v>
      </c>
      <c r="G244" s="52" t="s">
        <v>104</v>
      </c>
      <c r="H244" s="52" t="s">
        <v>104</v>
      </c>
      <c r="I244" s="52" t="s">
        <v>104</v>
      </c>
      <c r="J244" s="53" t="s">
        <v>1660</v>
      </c>
      <c r="K244" s="52" t="s">
        <v>1661</v>
      </c>
      <c r="L244" s="52" t="s">
        <v>1662</v>
      </c>
      <c r="M244" s="42">
        <v>7.588001246E9</v>
      </c>
      <c r="N244" s="52" t="s">
        <v>1663</v>
      </c>
      <c r="O244" s="42" t="s">
        <v>107</v>
      </c>
    </row>
    <row r="245">
      <c r="A245" s="51">
        <v>43981.57613425926</v>
      </c>
      <c r="B245" s="52" t="s">
        <v>1664</v>
      </c>
      <c r="C245" s="42">
        <v>5.0</v>
      </c>
      <c r="D245" s="52" t="s">
        <v>1665</v>
      </c>
      <c r="E245" s="52" t="s">
        <v>104</v>
      </c>
      <c r="F245" s="52" t="s">
        <v>104</v>
      </c>
      <c r="G245" s="52" t="s">
        <v>104</v>
      </c>
      <c r="H245" s="52" t="s">
        <v>104</v>
      </c>
      <c r="I245" s="52" t="s">
        <v>110</v>
      </c>
      <c r="J245" s="53" t="s">
        <v>1666</v>
      </c>
      <c r="K245" s="52" t="s">
        <v>572</v>
      </c>
      <c r="L245" s="52" t="s">
        <v>1667</v>
      </c>
      <c r="M245" s="42">
        <v>9.0140396E9</v>
      </c>
      <c r="N245" s="52" t="s">
        <v>1267</v>
      </c>
      <c r="O245" s="42" t="s">
        <v>107</v>
      </c>
    </row>
    <row r="246">
      <c r="A246" s="51">
        <v>43981.576157407406</v>
      </c>
      <c r="B246" s="52" t="s">
        <v>1668</v>
      </c>
      <c r="C246" s="42">
        <v>5.0</v>
      </c>
      <c r="D246" s="52" t="s">
        <v>1669</v>
      </c>
      <c r="E246" s="52" t="s">
        <v>104</v>
      </c>
      <c r="F246" s="52" t="s">
        <v>104</v>
      </c>
      <c r="G246" s="52" t="s">
        <v>104</v>
      </c>
      <c r="H246" s="52" t="s">
        <v>104</v>
      </c>
      <c r="I246" s="52" t="s">
        <v>104</v>
      </c>
      <c r="J246" s="53" t="s">
        <v>1670</v>
      </c>
      <c r="K246" s="52" t="s">
        <v>181</v>
      </c>
      <c r="L246" s="52" t="s">
        <v>1671</v>
      </c>
      <c r="M246" s="42">
        <v>9.881676452E9</v>
      </c>
      <c r="N246" s="52" t="s">
        <v>107</v>
      </c>
      <c r="O246" s="42" t="s">
        <v>107</v>
      </c>
    </row>
    <row r="247">
      <c r="A247" s="51">
        <v>43981.57618055555</v>
      </c>
      <c r="B247" s="52" t="s">
        <v>1672</v>
      </c>
      <c r="C247" s="42">
        <v>5.0</v>
      </c>
      <c r="D247" s="52" t="s">
        <v>1673</v>
      </c>
      <c r="E247" s="52" t="s">
        <v>104</v>
      </c>
      <c r="F247" s="52" t="s">
        <v>104</v>
      </c>
      <c r="G247" s="52" t="s">
        <v>104</v>
      </c>
      <c r="H247" s="52" t="s">
        <v>104</v>
      </c>
      <c r="I247" s="52" t="s">
        <v>104</v>
      </c>
      <c r="J247" s="53" t="s">
        <v>1674</v>
      </c>
      <c r="K247" s="52" t="s">
        <v>314</v>
      </c>
      <c r="L247" s="52" t="s">
        <v>1675</v>
      </c>
      <c r="M247" s="42">
        <v>9.960651582E9</v>
      </c>
      <c r="N247" s="52" t="s">
        <v>735</v>
      </c>
      <c r="O247" s="42" t="s">
        <v>107</v>
      </c>
    </row>
    <row r="248">
      <c r="A248" s="51">
        <v>43981.576215277775</v>
      </c>
      <c r="B248" s="52" t="s">
        <v>1676</v>
      </c>
      <c r="C248" s="42">
        <v>5.0</v>
      </c>
      <c r="D248" s="52" t="s">
        <v>107</v>
      </c>
      <c r="E248" s="52" t="s">
        <v>186</v>
      </c>
      <c r="F248" s="52" t="s">
        <v>186</v>
      </c>
      <c r="G248" s="52" t="s">
        <v>186</v>
      </c>
      <c r="H248" s="52" t="s">
        <v>186</v>
      </c>
      <c r="I248" s="52" t="s">
        <v>186</v>
      </c>
      <c r="J248" s="53" t="s">
        <v>1677</v>
      </c>
      <c r="K248" s="52" t="s">
        <v>274</v>
      </c>
      <c r="L248" s="52" t="s">
        <v>1678</v>
      </c>
      <c r="M248" s="42">
        <v>9.534152136E9</v>
      </c>
      <c r="N248" s="52" t="s">
        <v>1679</v>
      </c>
      <c r="O248" s="42" t="s">
        <v>107</v>
      </c>
    </row>
    <row r="249">
      <c r="A249" s="51">
        <v>43981.57628472222</v>
      </c>
      <c r="B249" s="52" t="s">
        <v>1680</v>
      </c>
      <c r="C249" s="42">
        <v>5.0</v>
      </c>
      <c r="D249" s="52" t="s">
        <v>1681</v>
      </c>
      <c r="E249" s="52" t="s">
        <v>186</v>
      </c>
      <c r="F249" s="52" t="s">
        <v>186</v>
      </c>
      <c r="G249" s="52" t="s">
        <v>186</v>
      </c>
      <c r="H249" s="52" t="s">
        <v>110</v>
      </c>
      <c r="I249" s="52" t="s">
        <v>186</v>
      </c>
      <c r="J249" s="53" t="s">
        <v>1682</v>
      </c>
      <c r="K249" s="52" t="s">
        <v>152</v>
      </c>
      <c r="L249" s="52" t="s">
        <v>1683</v>
      </c>
      <c r="M249" s="42">
        <v>9.421112991E9</v>
      </c>
      <c r="N249" s="52" t="s">
        <v>1684</v>
      </c>
      <c r="O249" s="42" t="s">
        <v>107</v>
      </c>
    </row>
    <row r="250">
      <c r="A250" s="51">
        <v>43981.57633101852</v>
      </c>
      <c r="B250" s="52" t="s">
        <v>1685</v>
      </c>
      <c r="C250" s="42">
        <v>5.0</v>
      </c>
      <c r="D250" s="52" t="s">
        <v>1686</v>
      </c>
      <c r="E250" s="52" t="s">
        <v>104</v>
      </c>
      <c r="F250" s="52" t="s">
        <v>104</v>
      </c>
      <c r="G250" s="52" t="s">
        <v>104</v>
      </c>
      <c r="H250" s="52" t="s">
        <v>104</v>
      </c>
      <c r="I250" s="52" t="s">
        <v>104</v>
      </c>
      <c r="J250" s="53" t="s">
        <v>1687</v>
      </c>
      <c r="K250" s="52" t="s">
        <v>181</v>
      </c>
      <c r="L250" s="52" t="s">
        <v>1688</v>
      </c>
      <c r="M250" s="42">
        <v>9.423906366E9</v>
      </c>
      <c r="N250" s="52" t="s">
        <v>1689</v>
      </c>
      <c r="O250" s="42" t="s">
        <v>107</v>
      </c>
    </row>
    <row r="251">
      <c r="A251" s="51">
        <v>43981.57650462963</v>
      </c>
      <c r="B251" s="52" t="s">
        <v>1126</v>
      </c>
      <c r="C251" s="42">
        <v>5.0</v>
      </c>
      <c r="D251" s="52" t="s">
        <v>1690</v>
      </c>
      <c r="E251" s="52" t="s">
        <v>104</v>
      </c>
      <c r="F251" s="52" t="s">
        <v>104</v>
      </c>
      <c r="G251" s="52" t="s">
        <v>104</v>
      </c>
      <c r="H251" s="52" t="s">
        <v>104</v>
      </c>
      <c r="I251" s="52" t="s">
        <v>110</v>
      </c>
      <c r="J251" s="53" t="s">
        <v>1128</v>
      </c>
      <c r="K251" s="52" t="s">
        <v>175</v>
      </c>
      <c r="L251" s="52" t="s">
        <v>1129</v>
      </c>
      <c r="M251" s="42">
        <v>9.421413009E9</v>
      </c>
      <c r="N251" s="52" t="s">
        <v>1691</v>
      </c>
      <c r="O251" s="42" t="s">
        <v>107</v>
      </c>
    </row>
    <row r="252">
      <c r="A252" s="51">
        <v>43981.576516203706</v>
      </c>
      <c r="B252" s="52" t="s">
        <v>1126</v>
      </c>
      <c r="C252" s="42">
        <v>5.0</v>
      </c>
      <c r="D252" s="52" t="s">
        <v>1690</v>
      </c>
      <c r="E252" s="52" t="s">
        <v>104</v>
      </c>
      <c r="F252" s="52" t="s">
        <v>104</v>
      </c>
      <c r="G252" s="52" t="s">
        <v>104</v>
      </c>
      <c r="H252" s="52" t="s">
        <v>104</v>
      </c>
      <c r="I252" s="52" t="s">
        <v>110</v>
      </c>
      <c r="J252" s="53" t="s">
        <v>1128</v>
      </c>
      <c r="K252" s="52" t="s">
        <v>175</v>
      </c>
      <c r="L252" s="52" t="s">
        <v>1129</v>
      </c>
      <c r="M252" s="42">
        <v>9.421413009E9</v>
      </c>
      <c r="N252" s="52" t="s">
        <v>1691</v>
      </c>
      <c r="O252" s="42" t="s">
        <v>107</v>
      </c>
    </row>
    <row r="253">
      <c r="A253" s="51">
        <v>43981.57653935185</v>
      </c>
      <c r="B253" s="52" t="s">
        <v>1692</v>
      </c>
      <c r="C253" s="42">
        <v>5.0</v>
      </c>
      <c r="D253" s="52" t="s">
        <v>1693</v>
      </c>
      <c r="E253" s="52" t="s">
        <v>104</v>
      </c>
      <c r="F253" s="52" t="s">
        <v>104</v>
      </c>
      <c r="G253" s="52" t="s">
        <v>104</v>
      </c>
      <c r="H253" s="52" t="s">
        <v>104</v>
      </c>
      <c r="I253" s="52" t="s">
        <v>104</v>
      </c>
      <c r="J253" s="53" t="s">
        <v>1694</v>
      </c>
      <c r="K253" s="52" t="s">
        <v>1590</v>
      </c>
      <c r="L253" s="52" t="s">
        <v>1695</v>
      </c>
      <c r="M253" s="42">
        <v>9.552613702E9</v>
      </c>
      <c r="N253" s="52" t="s">
        <v>1696</v>
      </c>
      <c r="O253" s="42" t="s">
        <v>107</v>
      </c>
    </row>
    <row r="254">
      <c r="A254" s="51">
        <v>43981.576585648145</v>
      </c>
      <c r="B254" s="52" t="s">
        <v>1697</v>
      </c>
      <c r="C254" s="42">
        <v>5.0</v>
      </c>
      <c r="D254" s="52" t="s">
        <v>1698</v>
      </c>
      <c r="E254" s="52" t="s">
        <v>104</v>
      </c>
      <c r="F254" s="52" t="s">
        <v>104</v>
      </c>
      <c r="G254" s="52" t="s">
        <v>104</v>
      </c>
      <c r="H254" s="52" t="s">
        <v>104</v>
      </c>
      <c r="I254" s="52" t="s">
        <v>104</v>
      </c>
      <c r="J254" s="53" t="s">
        <v>1699</v>
      </c>
      <c r="K254" s="52" t="s">
        <v>577</v>
      </c>
      <c r="L254" s="52" t="s">
        <v>1700</v>
      </c>
      <c r="M254" s="42">
        <v>9.945869477E9</v>
      </c>
      <c r="N254" s="52" t="s">
        <v>1701</v>
      </c>
      <c r="O254" s="42" t="s">
        <v>107</v>
      </c>
    </row>
    <row r="255">
      <c r="A255" s="51">
        <v>43981.57664351852</v>
      </c>
      <c r="B255" s="52" t="s">
        <v>1702</v>
      </c>
      <c r="C255" s="42">
        <v>5.0</v>
      </c>
      <c r="D255" s="52" t="s">
        <v>1703</v>
      </c>
      <c r="E255" s="52" t="s">
        <v>104</v>
      </c>
      <c r="F255" s="52" t="s">
        <v>104</v>
      </c>
      <c r="G255" s="52" t="s">
        <v>104</v>
      </c>
      <c r="H255" s="52" t="s">
        <v>104</v>
      </c>
      <c r="I255" s="52" t="s">
        <v>104</v>
      </c>
      <c r="J255" s="53" t="s">
        <v>1704</v>
      </c>
      <c r="K255" s="52" t="s">
        <v>112</v>
      </c>
      <c r="L255" s="52" t="s">
        <v>1705</v>
      </c>
      <c r="M255" s="42">
        <v>9.823439034E9</v>
      </c>
      <c r="N255" s="52" t="s">
        <v>107</v>
      </c>
      <c r="O255" s="42" t="s">
        <v>107</v>
      </c>
    </row>
    <row r="256">
      <c r="A256" s="51">
        <v>43981.57664351852</v>
      </c>
      <c r="B256" s="52" t="s">
        <v>1706</v>
      </c>
      <c r="C256" s="42">
        <v>5.0</v>
      </c>
      <c r="D256" s="52" t="s">
        <v>1707</v>
      </c>
      <c r="E256" s="52" t="s">
        <v>104</v>
      </c>
      <c r="F256" s="52" t="s">
        <v>104</v>
      </c>
      <c r="G256" s="52" t="s">
        <v>104</v>
      </c>
      <c r="H256" s="52" t="s">
        <v>104</v>
      </c>
      <c r="I256" s="52" t="s">
        <v>104</v>
      </c>
      <c r="J256" s="53" t="s">
        <v>1708</v>
      </c>
      <c r="K256" s="52" t="s">
        <v>112</v>
      </c>
      <c r="L256" s="52" t="s">
        <v>1709</v>
      </c>
      <c r="M256" s="42">
        <v>9.975524374E9</v>
      </c>
      <c r="N256" s="52" t="s">
        <v>1132</v>
      </c>
      <c r="O256" s="42" t="s">
        <v>107</v>
      </c>
    </row>
    <row r="257">
      <c r="A257" s="51">
        <v>43981.576736111114</v>
      </c>
      <c r="B257" s="52" t="s">
        <v>1710</v>
      </c>
      <c r="C257" s="42">
        <v>5.0</v>
      </c>
      <c r="D257" s="52" t="s">
        <v>1711</v>
      </c>
      <c r="E257" s="52" t="s">
        <v>104</v>
      </c>
      <c r="F257" s="52" t="s">
        <v>104</v>
      </c>
      <c r="G257" s="52" t="s">
        <v>104</v>
      </c>
      <c r="H257" s="52" t="s">
        <v>104</v>
      </c>
      <c r="I257" s="52" t="s">
        <v>104</v>
      </c>
      <c r="J257" s="53" t="s">
        <v>1712</v>
      </c>
      <c r="K257" s="52" t="s">
        <v>314</v>
      </c>
      <c r="L257" s="52" t="s">
        <v>1713</v>
      </c>
      <c r="M257" s="42">
        <v>9.819831162E9</v>
      </c>
      <c r="N257" s="52" t="s">
        <v>1714</v>
      </c>
      <c r="O257" s="42" t="s">
        <v>107</v>
      </c>
    </row>
    <row r="258">
      <c r="A258" s="51">
        <v>43981.57677083334</v>
      </c>
      <c r="B258" s="52" t="s">
        <v>1715</v>
      </c>
      <c r="C258" s="42">
        <v>3.0</v>
      </c>
      <c r="D258" s="52" t="s">
        <v>1716</v>
      </c>
      <c r="E258" s="52" t="s">
        <v>110</v>
      </c>
      <c r="F258" s="52" t="s">
        <v>104</v>
      </c>
      <c r="G258" s="52" t="s">
        <v>110</v>
      </c>
      <c r="H258" s="52" t="s">
        <v>110</v>
      </c>
      <c r="I258" s="52" t="s">
        <v>110</v>
      </c>
      <c r="J258" s="53" t="s">
        <v>1717</v>
      </c>
      <c r="K258" s="52" t="s">
        <v>675</v>
      </c>
      <c r="L258" s="52" t="s">
        <v>1718</v>
      </c>
      <c r="M258" s="42">
        <v>8.928085322E9</v>
      </c>
      <c r="N258" s="54"/>
      <c r="O258" s="43"/>
    </row>
    <row r="259">
      <c r="A259" s="51">
        <v>43981.57681712963</v>
      </c>
      <c r="B259" s="52" t="s">
        <v>1719</v>
      </c>
      <c r="C259" s="42">
        <v>5.0</v>
      </c>
      <c r="D259" s="52" t="s">
        <v>1720</v>
      </c>
      <c r="E259" s="52" t="s">
        <v>104</v>
      </c>
      <c r="F259" s="52" t="s">
        <v>104</v>
      </c>
      <c r="G259" s="52" t="s">
        <v>104</v>
      </c>
      <c r="H259" s="52" t="s">
        <v>104</v>
      </c>
      <c r="I259" s="52" t="s">
        <v>104</v>
      </c>
      <c r="J259" s="53" t="s">
        <v>1721</v>
      </c>
      <c r="K259" s="52" t="s">
        <v>181</v>
      </c>
      <c r="L259" s="52" t="s">
        <v>1722</v>
      </c>
      <c r="M259" s="42">
        <v>9.359459695E9</v>
      </c>
      <c r="N259" s="52" t="s">
        <v>107</v>
      </c>
      <c r="O259" s="42" t="s">
        <v>107</v>
      </c>
    </row>
    <row r="260">
      <c r="A260" s="51">
        <v>43981.57686342593</v>
      </c>
      <c r="B260" s="52" t="s">
        <v>1723</v>
      </c>
      <c r="C260" s="42">
        <v>4.0</v>
      </c>
      <c r="D260" s="52" t="s">
        <v>1724</v>
      </c>
      <c r="E260" s="52" t="s">
        <v>150</v>
      </c>
      <c r="F260" s="52" t="s">
        <v>150</v>
      </c>
      <c r="G260" s="52" t="s">
        <v>150</v>
      </c>
      <c r="H260" s="52" t="s">
        <v>150</v>
      </c>
      <c r="I260" s="52" t="s">
        <v>306</v>
      </c>
      <c r="J260" s="53" t="s">
        <v>1725</v>
      </c>
      <c r="K260" s="52" t="s">
        <v>181</v>
      </c>
      <c r="L260" s="52" t="s">
        <v>1726</v>
      </c>
      <c r="M260" s="42">
        <v>9.440106092E9</v>
      </c>
      <c r="N260" s="52" t="s">
        <v>107</v>
      </c>
      <c r="O260" s="42" t="s">
        <v>107</v>
      </c>
    </row>
    <row r="261">
      <c r="A261" s="51">
        <v>43981.57701388889</v>
      </c>
      <c r="B261" s="52" t="s">
        <v>1727</v>
      </c>
      <c r="C261" s="42">
        <v>5.0</v>
      </c>
      <c r="D261" s="52" t="s">
        <v>1728</v>
      </c>
      <c r="E261" s="52" t="s">
        <v>104</v>
      </c>
      <c r="F261" s="52" t="s">
        <v>104</v>
      </c>
      <c r="G261" s="52" t="s">
        <v>104</v>
      </c>
      <c r="H261" s="52" t="s">
        <v>104</v>
      </c>
      <c r="I261" s="52" t="s">
        <v>104</v>
      </c>
      <c r="J261" s="53" t="s">
        <v>1729</v>
      </c>
      <c r="K261" s="52" t="s">
        <v>675</v>
      </c>
      <c r="L261" s="52" t="s">
        <v>1730</v>
      </c>
      <c r="M261" s="42">
        <v>9.820301171E9</v>
      </c>
      <c r="N261" s="52" t="s">
        <v>730</v>
      </c>
      <c r="O261" s="42" t="s">
        <v>107</v>
      </c>
    </row>
    <row r="262">
      <c r="A262" s="51">
        <v>43981.57714120371</v>
      </c>
      <c r="B262" s="52" t="s">
        <v>1731</v>
      </c>
      <c r="C262" s="42">
        <v>4.0</v>
      </c>
      <c r="D262" s="52" t="s">
        <v>1732</v>
      </c>
      <c r="E262" s="52" t="s">
        <v>186</v>
      </c>
      <c r="F262" s="52" t="s">
        <v>110</v>
      </c>
      <c r="G262" s="52" t="s">
        <v>110</v>
      </c>
      <c r="H262" s="52" t="s">
        <v>110</v>
      </c>
      <c r="I262" s="52" t="s">
        <v>186</v>
      </c>
      <c r="J262" s="53" t="s">
        <v>1733</v>
      </c>
      <c r="K262" s="52" t="s">
        <v>112</v>
      </c>
      <c r="L262" s="52" t="s">
        <v>1734</v>
      </c>
      <c r="M262" s="42">
        <v>9.75581021E9</v>
      </c>
      <c r="N262" s="52" t="s">
        <v>1735</v>
      </c>
      <c r="O262" s="42" t="s">
        <v>107</v>
      </c>
    </row>
    <row r="263">
      <c r="A263" s="51">
        <v>43981.57726851852</v>
      </c>
      <c r="B263" s="52" t="s">
        <v>1736</v>
      </c>
      <c r="C263" s="42">
        <v>5.0</v>
      </c>
      <c r="D263" s="52" t="s">
        <v>1737</v>
      </c>
      <c r="E263" s="52" t="s">
        <v>104</v>
      </c>
      <c r="F263" s="52" t="s">
        <v>104</v>
      </c>
      <c r="G263" s="52" t="s">
        <v>104</v>
      </c>
      <c r="H263" s="52" t="s">
        <v>104</v>
      </c>
      <c r="I263" s="52" t="s">
        <v>104</v>
      </c>
      <c r="J263" s="53" t="s">
        <v>1738</v>
      </c>
      <c r="K263" s="52" t="s">
        <v>112</v>
      </c>
      <c r="L263" s="52" t="s">
        <v>1739</v>
      </c>
      <c r="M263" s="43">
        <f>+918144044414</f>
        <v>918144044414</v>
      </c>
      <c r="N263" s="52" t="s">
        <v>173</v>
      </c>
      <c r="O263" s="42" t="s">
        <v>107</v>
      </c>
    </row>
    <row r="264">
      <c r="A264" s="51">
        <v>43981.57730324074</v>
      </c>
      <c r="B264" s="52" t="s">
        <v>1740</v>
      </c>
      <c r="C264" s="42">
        <v>5.0</v>
      </c>
      <c r="D264" s="52" t="s">
        <v>1741</v>
      </c>
      <c r="E264" s="52" t="s">
        <v>104</v>
      </c>
      <c r="F264" s="52" t="s">
        <v>104</v>
      </c>
      <c r="G264" s="52" t="s">
        <v>104</v>
      </c>
      <c r="H264" s="52" t="s">
        <v>104</v>
      </c>
      <c r="I264" s="52" t="s">
        <v>104</v>
      </c>
      <c r="J264" s="53" t="s">
        <v>1742</v>
      </c>
      <c r="K264" s="52" t="s">
        <v>181</v>
      </c>
      <c r="L264" s="52" t="s">
        <v>1743</v>
      </c>
      <c r="M264" s="42">
        <v>9.167987093E9</v>
      </c>
      <c r="N264" s="52" t="s">
        <v>107</v>
      </c>
      <c r="O264" s="42" t="s">
        <v>107</v>
      </c>
    </row>
    <row r="265">
      <c r="A265" s="51">
        <v>43981.577361111114</v>
      </c>
      <c r="B265" s="52" t="s">
        <v>1744</v>
      </c>
      <c r="C265" s="42">
        <v>3.0</v>
      </c>
      <c r="D265" s="52" t="s">
        <v>1745</v>
      </c>
      <c r="E265" s="52" t="s">
        <v>104</v>
      </c>
      <c r="F265" s="52" t="s">
        <v>104</v>
      </c>
      <c r="G265" s="52" t="s">
        <v>104</v>
      </c>
      <c r="H265" s="52" t="s">
        <v>104</v>
      </c>
      <c r="I265" s="52" t="s">
        <v>104</v>
      </c>
      <c r="J265" s="53" t="s">
        <v>1746</v>
      </c>
      <c r="K265" s="52" t="s">
        <v>1747</v>
      </c>
      <c r="L265" s="52" t="s">
        <v>1748</v>
      </c>
      <c r="M265" s="42">
        <v>9.982424102E9</v>
      </c>
      <c r="N265" s="54"/>
      <c r="O265" s="42" t="s">
        <v>107</v>
      </c>
    </row>
    <row r="266">
      <c r="A266" s="51">
        <v>43981.577418981484</v>
      </c>
      <c r="B266" s="52" t="s">
        <v>1749</v>
      </c>
      <c r="C266" s="42">
        <v>5.0</v>
      </c>
      <c r="D266" s="52" t="s">
        <v>1750</v>
      </c>
      <c r="E266" s="52" t="s">
        <v>104</v>
      </c>
      <c r="F266" s="52" t="s">
        <v>186</v>
      </c>
      <c r="G266" s="52" t="s">
        <v>186</v>
      </c>
      <c r="H266" s="52" t="s">
        <v>186</v>
      </c>
      <c r="I266" s="52" t="s">
        <v>104</v>
      </c>
      <c r="J266" s="53" t="s">
        <v>1751</v>
      </c>
      <c r="K266" s="52" t="s">
        <v>112</v>
      </c>
      <c r="L266" s="52" t="s">
        <v>1752</v>
      </c>
      <c r="M266" s="42">
        <v>9.44161111E9</v>
      </c>
      <c r="N266" s="52" t="s">
        <v>107</v>
      </c>
      <c r="O266" s="42" t="s">
        <v>107</v>
      </c>
    </row>
    <row r="267">
      <c r="A267" s="51">
        <v>43981.577465277776</v>
      </c>
      <c r="B267" s="52" t="s">
        <v>1753</v>
      </c>
      <c r="C267" s="42">
        <v>5.0</v>
      </c>
      <c r="D267" s="52" t="s">
        <v>1754</v>
      </c>
      <c r="E267" s="52" t="s">
        <v>104</v>
      </c>
      <c r="F267" s="52" t="s">
        <v>104</v>
      </c>
      <c r="G267" s="52" t="s">
        <v>104</v>
      </c>
      <c r="H267" s="52" t="s">
        <v>104</v>
      </c>
      <c r="I267" s="52" t="s">
        <v>104</v>
      </c>
      <c r="J267" s="53" t="s">
        <v>1755</v>
      </c>
      <c r="K267" s="52" t="s">
        <v>1756</v>
      </c>
      <c r="L267" s="52" t="s">
        <v>1757</v>
      </c>
      <c r="M267" s="42">
        <v>9.994079317E9</v>
      </c>
      <c r="N267" s="52" t="s">
        <v>281</v>
      </c>
      <c r="O267" s="42" t="s">
        <v>107</v>
      </c>
    </row>
    <row r="268">
      <c r="A268" s="51">
        <v>43981.57748842592</v>
      </c>
      <c r="B268" s="52" t="s">
        <v>908</v>
      </c>
      <c r="C268" s="42">
        <v>5.0</v>
      </c>
      <c r="D268" s="52" t="s">
        <v>1758</v>
      </c>
      <c r="E268" s="52" t="s">
        <v>104</v>
      </c>
      <c r="F268" s="52" t="s">
        <v>104</v>
      </c>
      <c r="G268" s="52" t="s">
        <v>104</v>
      </c>
      <c r="H268" s="52" t="s">
        <v>104</v>
      </c>
      <c r="I268" s="52" t="s">
        <v>104</v>
      </c>
      <c r="J268" s="53" t="s">
        <v>1759</v>
      </c>
      <c r="K268" s="52" t="s">
        <v>572</v>
      </c>
      <c r="L268" s="52" t="s">
        <v>911</v>
      </c>
      <c r="M268" s="42">
        <v>9.948351534E9</v>
      </c>
      <c r="N268" s="52" t="s">
        <v>173</v>
      </c>
      <c r="O268" s="42" t="s">
        <v>107</v>
      </c>
    </row>
    <row r="269">
      <c r="A269" s="51">
        <v>43981.577685185184</v>
      </c>
      <c r="B269" s="52" t="s">
        <v>1760</v>
      </c>
      <c r="C269" s="42">
        <v>5.0</v>
      </c>
      <c r="D269" s="52" t="s">
        <v>1761</v>
      </c>
      <c r="E269" s="52" t="s">
        <v>104</v>
      </c>
      <c r="F269" s="52" t="s">
        <v>104</v>
      </c>
      <c r="G269" s="52" t="s">
        <v>104</v>
      </c>
      <c r="H269" s="52" t="s">
        <v>104</v>
      </c>
      <c r="I269" s="52" t="s">
        <v>104</v>
      </c>
      <c r="J269" s="53" t="s">
        <v>1762</v>
      </c>
      <c r="K269" s="52" t="s">
        <v>1763</v>
      </c>
      <c r="L269" s="52" t="s">
        <v>1764</v>
      </c>
      <c r="M269" s="42">
        <v>8.864882882E9</v>
      </c>
      <c r="N269" s="52" t="s">
        <v>1765</v>
      </c>
      <c r="O269" s="42" t="s">
        <v>107</v>
      </c>
    </row>
    <row r="270">
      <c r="A270" s="51">
        <v>43981.577731481484</v>
      </c>
      <c r="B270" s="52" t="s">
        <v>1766</v>
      </c>
      <c r="C270" s="42">
        <v>5.0</v>
      </c>
      <c r="D270" s="52" t="s">
        <v>1767</v>
      </c>
      <c r="E270" s="52" t="s">
        <v>104</v>
      </c>
      <c r="F270" s="52" t="s">
        <v>104</v>
      </c>
      <c r="G270" s="52" t="s">
        <v>104</v>
      </c>
      <c r="H270" s="52" t="s">
        <v>104</v>
      </c>
      <c r="I270" s="52" t="s">
        <v>104</v>
      </c>
      <c r="J270" s="53" t="s">
        <v>1768</v>
      </c>
      <c r="K270" s="52" t="s">
        <v>181</v>
      </c>
      <c r="L270" s="52" t="s">
        <v>1769</v>
      </c>
      <c r="M270" s="42">
        <v>9.503339234E9</v>
      </c>
      <c r="N270" s="52" t="s">
        <v>638</v>
      </c>
      <c r="O270" s="42" t="s">
        <v>107</v>
      </c>
    </row>
    <row r="271">
      <c r="A271" s="51">
        <v>43981.57782407408</v>
      </c>
      <c r="B271" s="52" t="s">
        <v>1770</v>
      </c>
      <c r="C271" s="42">
        <v>4.0</v>
      </c>
      <c r="D271" s="52" t="s">
        <v>1771</v>
      </c>
      <c r="E271" s="52" t="s">
        <v>104</v>
      </c>
      <c r="F271" s="52" t="s">
        <v>104</v>
      </c>
      <c r="G271" s="52" t="s">
        <v>104</v>
      </c>
      <c r="H271" s="52" t="s">
        <v>110</v>
      </c>
      <c r="I271" s="52" t="s">
        <v>110</v>
      </c>
      <c r="J271" s="53" t="s">
        <v>1772</v>
      </c>
      <c r="K271" s="52" t="s">
        <v>314</v>
      </c>
      <c r="L271" s="52" t="s">
        <v>1773</v>
      </c>
      <c r="M271" s="42">
        <v>9.457385197E9</v>
      </c>
      <c r="N271" s="52" t="s">
        <v>1774</v>
      </c>
      <c r="O271" s="42" t="s">
        <v>107</v>
      </c>
    </row>
    <row r="272">
      <c r="A272" s="51">
        <v>43981.577835648146</v>
      </c>
      <c r="B272" s="52" t="s">
        <v>1775</v>
      </c>
      <c r="C272" s="42">
        <v>5.0</v>
      </c>
      <c r="D272" s="52" t="s">
        <v>1776</v>
      </c>
      <c r="E272" s="52" t="s">
        <v>104</v>
      </c>
      <c r="F272" s="52" t="s">
        <v>104</v>
      </c>
      <c r="G272" s="52" t="s">
        <v>110</v>
      </c>
      <c r="H272" s="52" t="s">
        <v>104</v>
      </c>
      <c r="I272" s="52" t="s">
        <v>110</v>
      </c>
      <c r="J272" s="53" t="s">
        <v>1777</v>
      </c>
      <c r="K272" s="52" t="s">
        <v>314</v>
      </c>
      <c r="L272" s="52" t="s">
        <v>1778</v>
      </c>
      <c r="M272" s="42">
        <v>8.055425655E9</v>
      </c>
      <c r="N272" s="52" t="s">
        <v>1779</v>
      </c>
      <c r="O272" s="42" t="s">
        <v>107</v>
      </c>
    </row>
    <row r="273">
      <c r="A273" s="51">
        <v>43981.577835648146</v>
      </c>
      <c r="B273" s="52" t="s">
        <v>1780</v>
      </c>
      <c r="C273" s="42">
        <v>5.0</v>
      </c>
      <c r="D273" s="52" t="s">
        <v>1781</v>
      </c>
      <c r="E273" s="52" t="s">
        <v>104</v>
      </c>
      <c r="F273" s="52" t="s">
        <v>104</v>
      </c>
      <c r="G273" s="52" t="s">
        <v>104</v>
      </c>
      <c r="H273" s="52" t="s">
        <v>104</v>
      </c>
      <c r="I273" s="52" t="s">
        <v>104</v>
      </c>
      <c r="J273" s="53" t="s">
        <v>1782</v>
      </c>
      <c r="K273" s="52" t="s">
        <v>181</v>
      </c>
      <c r="L273" s="52" t="s">
        <v>1783</v>
      </c>
      <c r="M273" s="42">
        <v>8.080459163E9</v>
      </c>
      <c r="N273" s="52" t="s">
        <v>1784</v>
      </c>
      <c r="O273" s="42" t="s">
        <v>107</v>
      </c>
    </row>
    <row r="274">
      <c r="A274" s="51">
        <v>43981.5778587963</v>
      </c>
      <c r="B274" s="52" t="s">
        <v>1785</v>
      </c>
      <c r="C274" s="42">
        <v>5.0</v>
      </c>
      <c r="D274" s="52" t="s">
        <v>1786</v>
      </c>
      <c r="E274" s="52" t="s">
        <v>104</v>
      </c>
      <c r="F274" s="52" t="s">
        <v>104</v>
      </c>
      <c r="G274" s="52" t="s">
        <v>104</v>
      </c>
      <c r="H274" s="52" t="s">
        <v>104</v>
      </c>
      <c r="I274" s="52" t="s">
        <v>104</v>
      </c>
      <c r="J274" s="53" t="s">
        <v>1787</v>
      </c>
      <c r="K274" s="52" t="s">
        <v>675</v>
      </c>
      <c r="L274" s="52" t="s">
        <v>1788</v>
      </c>
      <c r="M274" s="42">
        <v>7.784925978E9</v>
      </c>
      <c r="N274" s="52" t="s">
        <v>662</v>
      </c>
      <c r="O274" s="42" t="s">
        <v>107</v>
      </c>
    </row>
    <row r="275">
      <c r="A275" s="51">
        <v>43981.577881944446</v>
      </c>
      <c r="B275" s="52" t="s">
        <v>1789</v>
      </c>
      <c r="C275" s="42">
        <v>4.0</v>
      </c>
      <c r="D275" s="52" t="s">
        <v>1790</v>
      </c>
      <c r="E275" s="52" t="s">
        <v>104</v>
      </c>
      <c r="F275" s="52" t="s">
        <v>104</v>
      </c>
      <c r="G275" s="52" t="s">
        <v>110</v>
      </c>
      <c r="H275" s="52" t="s">
        <v>104</v>
      </c>
      <c r="I275" s="52" t="s">
        <v>104</v>
      </c>
      <c r="J275" s="53" t="s">
        <v>1791</v>
      </c>
      <c r="K275" s="52" t="s">
        <v>572</v>
      </c>
      <c r="L275" s="52" t="s">
        <v>1792</v>
      </c>
      <c r="M275" s="42">
        <v>9.076096845E9</v>
      </c>
      <c r="N275" s="52" t="s">
        <v>107</v>
      </c>
      <c r="O275" s="42" t="s">
        <v>107</v>
      </c>
    </row>
    <row r="276">
      <c r="A276" s="51">
        <v>43981.57791666667</v>
      </c>
      <c r="B276" s="52" t="s">
        <v>1120</v>
      </c>
      <c r="C276" s="42">
        <v>5.0</v>
      </c>
      <c r="D276" s="52" t="s">
        <v>1793</v>
      </c>
      <c r="E276" s="52" t="s">
        <v>104</v>
      </c>
      <c r="F276" s="52" t="s">
        <v>104</v>
      </c>
      <c r="G276" s="52" t="s">
        <v>104</v>
      </c>
      <c r="H276" s="52" t="s">
        <v>104</v>
      </c>
      <c r="I276" s="52" t="s">
        <v>104</v>
      </c>
      <c r="J276" s="53" t="s">
        <v>1794</v>
      </c>
      <c r="K276" s="52" t="s">
        <v>1123</v>
      </c>
      <c r="L276" s="52" t="s">
        <v>1124</v>
      </c>
      <c r="M276" s="42">
        <v>7.983692481E9</v>
      </c>
      <c r="N276" s="52" t="s">
        <v>1795</v>
      </c>
      <c r="O276" s="42" t="s">
        <v>107</v>
      </c>
    </row>
    <row r="277">
      <c r="A277" s="51">
        <v>43981.57791666667</v>
      </c>
      <c r="B277" s="52" t="s">
        <v>1796</v>
      </c>
      <c r="C277" s="42">
        <v>4.0</v>
      </c>
      <c r="D277" s="52" t="s">
        <v>1797</v>
      </c>
      <c r="E277" s="52" t="s">
        <v>104</v>
      </c>
      <c r="F277" s="52" t="s">
        <v>104</v>
      </c>
      <c r="G277" s="52" t="s">
        <v>186</v>
      </c>
      <c r="H277" s="52" t="s">
        <v>186</v>
      </c>
      <c r="I277" s="52" t="s">
        <v>186</v>
      </c>
      <c r="J277" s="53" t="s">
        <v>1798</v>
      </c>
      <c r="K277" s="52" t="s">
        <v>1799</v>
      </c>
      <c r="L277" s="52" t="s">
        <v>1321</v>
      </c>
      <c r="M277" s="42">
        <v>8.124572164E9</v>
      </c>
      <c r="N277" s="52" t="s">
        <v>107</v>
      </c>
      <c r="O277" s="42" t="s">
        <v>107</v>
      </c>
    </row>
    <row r="278">
      <c r="A278" s="51">
        <v>43981.57795138889</v>
      </c>
      <c r="B278" s="52" t="s">
        <v>1800</v>
      </c>
      <c r="C278" s="42">
        <v>5.0</v>
      </c>
      <c r="D278" s="52" t="s">
        <v>1801</v>
      </c>
      <c r="E278" s="52" t="s">
        <v>104</v>
      </c>
      <c r="F278" s="52" t="s">
        <v>104</v>
      </c>
      <c r="G278" s="52" t="s">
        <v>104</v>
      </c>
      <c r="H278" s="52" t="s">
        <v>104</v>
      </c>
      <c r="I278" s="52" t="s">
        <v>104</v>
      </c>
      <c r="J278" s="53" t="s">
        <v>1802</v>
      </c>
      <c r="K278" s="52" t="s">
        <v>112</v>
      </c>
      <c r="L278" s="52" t="s">
        <v>1803</v>
      </c>
      <c r="M278" s="42">
        <v>9.922920441E9</v>
      </c>
      <c r="N278" s="52" t="s">
        <v>1804</v>
      </c>
      <c r="O278" s="42" t="s">
        <v>107</v>
      </c>
    </row>
    <row r="279">
      <c r="A279" s="51">
        <v>43981.57802083333</v>
      </c>
      <c r="B279" s="52" t="s">
        <v>1805</v>
      </c>
      <c r="C279" s="42">
        <v>4.0</v>
      </c>
      <c r="D279" s="52" t="s">
        <v>1806</v>
      </c>
      <c r="E279" s="52" t="s">
        <v>150</v>
      </c>
      <c r="F279" s="52" t="s">
        <v>306</v>
      </c>
      <c r="G279" s="52" t="s">
        <v>306</v>
      </c>
      <c r="H279" s="52" t="s">
        <v>150</v>
      </c>
      <c r="I279" s="52" t="s">
        <v>186</v>
      </c>
      <c r="J279" s="53" t="s">
        <v>1807</v>
      </c>
      <c r="K279" s="52" t="s">
        <v>181</v>
      </c>
      <c r="L279" s="52" t="s">
        <v>1808</v>
      </c>
      <c r="M279" s="42">
        <v>9.52709335E9</v>
      </c>
      <c r="N279" s="52" t="s">
        <v>1809</v>
      </c>
      <c r="O279" s="42" t="s">
        <v>107</v>
      </c>
    </row>
    <row r="280">
      <c r="A280" s="51">
        <v>43981.578043981484</v>
      </c>
      <c r="B280" s="52" t="s">
        <v>959</v>
      </c>
      <c r="C280" s="42">
        <v>5.0</v>
      </c>
      <c r="D280" s="52" t="s">
        <v>1810</v>
      </c>
      <c r="E280" s="52" t="s">
        <v>104</v>
      </c>
      <c r="F280" s="52" t="s">
        <v>104</v>
      </c>
      <c r="G280" s="52" t="s">
        <v>104</v>
      </c>
      <c r="H280" s="52" t="s">
        <v>104</v>
      </c>
      <c r="I280" s="52" t="s">
        <v>104</v>
      </c>
      <c r="J280" s="53" t="s">
        <v>961</v>
      </c>
      <c r="K280" s="52" t="s">
        <v>152</v>
      </c>
      <c r="L280" s="52" t="s">
        <v>962</v>
      </c>
      <c r="M280" s="42">
        <v>9.422340135E9</v>
      </c>
      <c r="N280" s="52" t="s">
        <v>156</v>
      </c>
      <c r="O280" s="42" t="s">
        <v>107</v>
      </c>
    </row>
    <row r="281">
      <c r="A281" s="51">
        <v>43981.57806712963</v>
      </c>
      <c r="B281" s="52" t="s">
        <v>1811</v>
      </c>
      <c r="C281" s="42">
        <v>5.0</v>
      </c>
      <c r="D281" s="52" t="s">
        <v>1812</v>
      </c>
      <c r="E281" s="52" t="s">
        <v>104</v>
      </c>
      <c r="F281" s="52" t="s">
        <v>104</v>
      </c>
      <c r="G281" s="52" t="s">
        <v>110</v>
      </c>
      <c r="H281" s="52" t="s">
        <v>110</v>
      </c>
      <c r="I281" s="52" t="s">
        <v>104</v>
      </c>
      <c r="J281" s="53" t="s">
        <v>1813</v>
      </c>
      <c r="K281" s="52" t="s">
        <v>1590</v>
      </c>
      <c r="L281" s="52" t="s">
        <v>1814</v>
      </c>
      <c r="M281" s="42">
        <v>9.423289979E9</v>
      </c>
      <c r="N281" s="52" t="s">
        <v>1815</v>
      </c>
      <c r="O281" s="42" t="s">
        <v>107</v>
      </c>
    </row>
    <row r="282">
      <c r="A282" s="51">
        <v>43981.578125</v>
      </c>
      <c r="B282" s="52" t="s">
        <v>1816</v>
      </c>
      <c r="C282" s="42">
        <v>5.0</v>
      </c>
      <c r="D282" s="52" t="s">
        <v>1817</v>
      </c>
      <c r="E282" s="52" t="s">
        <v>104</v>
      </c>
      <c r="F282" s="52" t="s">
        <v>104</v>
      </c>
      <c r="G282" s="52" t="s">
        <v>110</v>
      </c>
      <c r="H282" s="52" t="s">
        <v>104</v>
      </c>
      <c r="I282" s="52" t="s">
        <v>104</v>
      </c>
      <c r="J282" s="53" t="s">
        <v>1818</v>
      </c>
      <c r="K282" s="52" t="s">
        <v>1819</v>
      </c>
      <c r="L282" s="52" t="s">
        <v>1820</v>
      </c>
      <c r="M282" s="42">
        <v>8.456990327E9</v>
      </c>
      <c r="N282" s="52" t="s">
        <v>1821</v>
      </c>
      <c r="O282" s="42" t="s">
        <v>107</v>
      </c>
    </row>
    <row r="283">
      <c r="A283" s="51">
        <v>43981.57813657408</v>
      </c>
      <c r="B283" s="52" t="s">
        <v>1822</v>
      </c>
      <c r="C283" s="42">
        <v>5.0</v>
      </c>
      <c r="D283" s="52" t="s">
        <v>1823</v>
      </c>
      <c r="E283" s="52" t="s">
        <v>110</v>
      </c>
      <c r="F283" s="52" t="s">
        <v>186</v>
      </c>
      <c r="G283" s="52" t="s">
        <v>186</v>
      </c>
      <c r="H283" s="52" t="s">
        <v>186</v>
      </c>
      <c r="I283" s="52" t="s">
        <v>186</v>
      </c>
      <c r="J283" s="53" t="s">
        <v>1824</v>
      </c>
      <c r="K283" s="52" t="s">
        <v>152</v>
      </c>
      <c r="L283" s="52" t="s">
        <v>1825</v>
      </c>
      <c r="M283" s="42">
        <v>9.421717184E9</v>
      </c>
      <c r="N283" s="52" t="s">
        <v>1236</v>
      </c>
      <c r="O283" s="42" t="s">
        <v>107</v>
      </c>
    </row>
    <row r="284">
      <c r="A284" s="51">
        <v>43981.57813657408</v>
      </c>
      <c r="B284" s="52" t="s">
        <v>1826</v>
      </c>
      <c r="C284" s="42">
        <v>5.0</v>
      </c>
      <c r="D284" s="52" t="s">
        <v>1827</v>
      </c>
      <c r="E284" s="52" t="s">
        <v>104</v>
      </c>
      <c r="F284" s="52" t="s">
        <v>104</v>
      </c>
      <c r="G284" s="52" t="s">
        <v>104</v>
      </c>
      <c r="H284" s="52" t="s">
        <v>104</v>
      </c>
      <c r="I284" s="52" t="s">
        <v>104</v>
      </c>
      <c r="J284" s="53" t="s">
        <v>1828</v>
      </c>
      <c r="K284" s="52" t="s">
        <v>675</v>
      </c>
      <c r="L284" s="52" t="s">
        <v>1829</v>
      </c>
      <c r="M284" s="42">
        <v>8.500172559E9</v>
      </c>
      <c r="N284" s="52" t="s">
        <v>107</v>
      </c>
      <c r="O284" s="42" t="s">
        <v>107</v>
      </c>
    </row>
    <row r="285">
      <c r="A285" s="51">
        <v>43981.578194444446</v>
      </c>
      <c r="B285" s="52" t="s">
        <v>1830</v>
      </c>
      <c r="C285" s="42">
        <v>5.0</v>
      </c>
      <c r="D285" s="52" t="s">
        <v>1831</v>
      </c>
      <c r="E285" s="52" t="s">
        <v>186</v>
      </c>
      <c r="F285" s="52" t="s">
        <v>186</v>
      </c>
      <c r="G285" s="52" t="s">
        <v>186</v>
      </c>
      <c r="H285" s="52" t="s">
        <v>186</v>
      </c>
      <c r="I285" s="52" t="s">
        <v>186</v>
      </c>
      <c r="J285" s="53" t="s">
        <v>1832</v>
      </c>
      <c r="K285" s="52" t="s">
        <v>112</v>
      </c>
      <c r="L285" s="52" t="s">
        <v>1833</v>
      </c>
      <c r="M285" s="42">
        <v>9.911242324E9</v>
      </c>
      <c r="N285" s="52" t="s">
        <v>1834</v>
      </c>
      <c r="O285" s="42" t="s">
        <v>107</v>
      </c>
    </row>
    <row r="286">
      <c r="A286" s="51">
        <v>43981.578206018516</v>
      </c>
      <c r="B286" s="52" t="s">
        <v>1835</v>
      </c>
      <c r="C286" s="42">
        <v>4.0</v>
      </c>
      <c r="D286" s="52" t="s">
        <v>1836</v>
      </c>
      <c r="E286" s="52" t="s">
        <v>104</v>
      </c>
      <c r="F286" s="52" t="s">
        <v>110</v>
      </c>
      <c r="G286" s="52" t="s">
        <v>186</v>
      </c>
      <c r="H286" s="52" t="s">
        <v>110</v>
      </c>
      <c r="I286" s="52" t="s">
        <v>104</v>
      </c>
      <c r="J286" s="53" t="s">
        <v>1837</v>
      </c>
      <c r="K286" s="52" t="s">
        <v>112</v>
      </c>
      <c r="L286" s="52" t="s">
        <v>1838</v>
      </c>
      <c r="M286" s="42">
        <v>9.421614342E9</v>
      </c>
      <c r="N286" s="52" t="s">
        <v>1839</v>
      </c>
      <c r="O286" s="42" t="s">
        <v>107</v>
      </c>
    </row>
    <row r="287">
      <c r="A287" s="51">
        <v>43981.57821759259</v>
      </c>
      <c r="B287" s="52" t="s">
        <v>1840</v>
      </c>
      <c r="C287" s="42">
        <v>5.0</v>
      </c>
      <c r="D287" s="52" t="s">
        <v>1841</v>
      </c>
      <c r="E287" s="52" t="s">
        <v>104</v>
      </c>
      <c r="F287" s="52" t="s">
        <v>104</v>
      </c>
      <c r="G287" s="52" t="s">
        <v>104</v>
      </c>
      <c r="H287" s="52" t="s">
        <v>104</v>
      </c>
      <c r="I287" s="52" t="s">
        <v>104</v>
      </c>
      <c r="J287" s="53" t="s">
        <v>1842</v>
      </c>
      <c r="K287" s="52" t="s">
        <v>314</v>
      </c>
      <c r="L287" s="52" t="s">
        <v>1843</v>
      </c>
      <c r="M287" s="42">
        <v>9.421340907E9</v>
      </c>
      <c r="N287" s="52" t="s">
        <v>1844</v>
      </c>
      <c r="O287" s="42" t="s">
        <v>107</v>
      </c>
    </row>
    <row r="288">
      <c r="A288" s="51">
        <v>43981.578310185185</v>
      </c>
      <c r="B288" s="52" t="s">
        <v>1845</v>
      </c>
      <c r="C288" s="42">
        <v>5.0</v>
      </c>
      <c r="D288" s="52" t="s">
        <v>1846</v>
      </c>
      <c r="E288" s="52" t="s">
        <v>104</v>
      </c>
      <c r="F288" s="52" t="s">
        <v>104</v>
      </c>
      <c r="G288" s="52" t="s">
        <v>110</v>
      </c>
      <c r="H288" s="52" t="s">
        <v>104</v>
      </c>
      <c r="I288" s="52" t="s">
        <v>104</v>
      </c>
      <c r="J288" s="53" t="s">
        <v>1847</v>
      </c>
      <c r="K288" s="52" t="s">
        <v>314</v>
      </c>
      <c r="L288" s="52" t="s">
        <v>1848</v>
      </c>
      <c r="M288" s="42">
        <v>9.82369236E9</v>
      </c>
      <c r="N288" s="52" t="s">
        <v>1849</v>
      </c>
      <c r="O288" s="42" t="s">
        <v>107</v>
      </c>
    </row>
    <row r="289">
      <c r="A289" s="51">
        <v>43981.57840277778</v>
      </c>
      <c r="B289" s="52" t="s">
        <v>1850</v>
      </c>
      <c r="C289" s="42">
        <v>5.0</v>
      </c>
      <c r="D289" s="52" t="s">
        <v>1851</v>
      </c>
      <c r="E289" s="52" t="s">
        <v>186</v>
      </c>
      <c r="F289" s="52" t="s">
        <v>104</v>
      </c>
      <c r="G289" s="52" t="s">
        <v>110</v>
      </c>
      <c r="H289" s="52" t="s">
        <v>186</v>
      </c>
      <c r="I289" s="52" t="s">
        <v>104</v>
      </c>
      <c r="J289" s="53" t="s">
        <v>1852</v>
      </c>
      <c r="K289" s="52" t="s">
        <v>640</v>
      </c>
      <c r="L289" s="52" t="s">
        <v>1853</v>
      </c>
      <c r="M289" s="42">
        <v>9.500583161E9</v>
      </c>
      <c r="N289" s="52" t="s">
        <v>1854</v>
      </c>
      <c r="O289" s="42" t="s">
        <v>107</v>
      </c>
    </row>
    <row r="290">
      <c r="A290" s="51">
        <v>43981.57847222222</v>
      </c>
      <c r="B290" s="52" t="s">
        <v>1855</v>
      </c>
      <c r="C290" s="42">
        <v>4.0</v>
      </c>
      <c r="D290" s="52" t="s">
        <v>1856</v>
      </c>
      <c r="E290" s="52" t="s">
        <v>104</v>
      </c>
      <c r="F290" s="52" t="s">
        <v>186</v>
      </c>
      <c r="G290" s="52" t="s">
        <v>186</v>
      </c>
      <c r="H290" s="52" t="s">
        <v>186</v>
      </c>
      <c r="I290" s="52" t="s">
        <v>110</v>
      </c>
      <c r="J290" s="53" t="s">
        <v>1857</v>
      </c>
      <c r="K290" s="52" t="s">
        <v>181</v>
      </c>
      <c r="L290" s="52" t="s">
        <v>1858</v>
      </c>
      <c r="M290" s="42">
        <v>9.850240649E9</v>
      </c>
      <c r="N290" s="52" t="s">
        <v>107</v>
      </c>
      <c r="O290" s="42" t="s">
        <v>107</v>
      </c>
    </row>
    <row r="291">
      <c r="A291" s="51">
        <v>43981.57863425926</v>
      </c>
      <c r="B291" s="52" t="s">
        <v>1859</v>
      </c>
      <c r="C291" s="42">
        <v>5.0</v>
      </c>
      <c r="D291" s="52" t="s">
        <v>1860</v>
      </c>
      <c r="E291" s="52" t="s">
        <v>186</v>
      </c>
      <c r="F291" s="52" t="s">
        <v>186</v>
      </c>
      <c r="G291" s="52" t="s">
        <v>186</v>
      </c>
      <c r="H291" s="52" t="s">
        <v>110</v>
      </c>
      <c r="I291" s="52" t="s">
        <v>186</v>
      </c>
      <c r="J291" s="53" t="s">
        <v>1861</v>
      </c>
      <c r="K291" s="52" t="s">
        <v>181</v>
      </c>
      <c r="L291" s="52" t="s">
        <v>758</v>
      </c>
      <c r="M291" s="42">
        <v>9.849682602E9</v>
      </c>
      <c r="N291" s="52" t="s">
        <v>1862</v>
      </c>
      <c r="O291" s="42" t="s">
        <v>107</v>
      </c>
    </row>
    <row r="292">
      <c r="A292" s="51">
        <v>43981.5787037037</v>
      </c>
      <c r="B292" s="52" t="s">
        <v>628</v>
      </c>
      <c r="C292" s="42">
        <v>4.0</v>
      </c>
      <c r="D292" s="52" t="s">
        <v>294</v>
      </c>
      <c r="E292" s="52" t="s">
        <v>110</v>
      </c>
      <c r="F292" s="52" t="s">
        <v>104</v>
      </c>
      <c r="G292" s="52" t="s">
        <v>104</v>
      </c>
      <c r="H292" s="52" t="s">
        <v>104</v>
      </c>
      <c r="I292" s="52" t="s">
        <v>110</v>
      </c>
      <c r="J292" s="53" t="s">
        <v>629</v>
      </c>
      <c r="K292" s="52" t="s">
        <v>112</v>
      </c>
      <c r="L292" s="52" t="s">
        <v>630</v>
      </c>
      <c r="M292" s="42">
        <v>7.000557295E9</v>
      </c>
      <c r="N292" s="52" t="s">
        <v>294</v>
      </c>
      <c r="O292" s="42" t="s">
        <v>107</v>
      </c>
    </row>
    <row r="293">
      <c r="A293" s="51">
        <v>43981.57880787037</v>
      </c>
      <c r="B293" s="52" t="s">
        <v>1863</v>
      </c>
      <c r="C293" s="42">
        <v>5.0</v>
      </c>
      <c r="D293" s="52" t="s">
        <v>1864</v>
      </c>
      <c r="E293" s="52" t="s">
        <v>104</v>
      </c>
      <c r="F293" s="52" t="s">
        <v>110</v>
      </c>
      <c r="G293" s="52" t="s">
        <v>104</v>
      </c>
      <c r="H293" s="52" t="s">
        <v>186</v>
      </c>
      <c r="I293" s="52" t="s">
        <v>110</v>
      </c>
      <c r="J293" s="53" t="s">
        <v>1865</v>
      </c>
      <c r="K293" s="52" t="s">
        <v>1866</v>
      </c>
      <c r="L293" s="52" t="s">
        <v>1867</v>
      </c>
      <c r="M293" s="42">
        <v>9.981501991E9</v>
      </c>
      <c r="N293" s="52" t="s">
        <v>1868</v>
      </c>
      <c r="O293" s="42" t="s">
        <v>107</v>
      </c>
    </row>
    <row r="294">
      <c r="A294" s="51">
        <v>43981.57884259259</v>
      </c>
      <c r="B294" s="52" t="s">
        <v>1869</v>
      </c>
      <c r="C294" s="42">
        <v>5.0</v>
      </c>
      <c r="D294" s="52" t="s">
        <v>1870</v>
      </c>
      <c r="E294" s="52" t="s">
        <v>104</v>
      </c>
      <c r="F294" s="52" t="s">
        <v>104</v>
      </c>
      <c r="G294" s="52" t="s">
        <v>104</v>
      </c>
      <c r="H294" s="52" t="s">
        <v>104</v>
      </c>
      <c r="I294" s="52" t="s">
        <v>104</v>
      </c>
      <c r="J294" s="53" t="s">
        <v>1871</v>
      </c>
      <c r="K294" s="52" t="s">
        <v>1872</v>
      </c>
      <c r="L294" s="52" t="s">
        <v>1873</v>
      </c>
      <c r="M294" s="42">
        <v>8.249027089E9</v>
      </c>
      <c r="N294" s="52" t="s">
        <v>107</v>
      </c>
      <c r="O294" s="42" t="s">
        <v>107</v>
      </c>
    </row>
    <row r="295">
      <c r="A295" s="51">
        <v>43981.57898148148</v>
      </c>
      <c r="B295" s="52" t="s">
        <v>1874</v>
      </c>
      <c r="C295" s="42">
        <v>5.0</v>
      </c>
      <c r="D295" s="52" t="s">
        <v>1875</v>
      </c>
      <c r="E295" s="52" t="s">
        <v>104</v>
      </c>
      <c r="F295" s="52" t="s">
        <v>104</v>
      </c>
      <c r="G295" s="52" t="s">
        <v>110</v>
      </c>
      <c r="H295" s="52" t="s">
        <v>104</v>
      </c>
      <c r="I295" s="52" t="s">
        <v>104</v>
      </c>
      <c r="J295" s="53" t="s">
        <v>1876</v>
      </c>
      <c r="K295" s="52" t="s">
        <v>314</v>
      </c>
      <c r="L295" s="52" t="s">
        <v>1877</v>
      </c>
      <c r="M295" s="42">
        <v>9.403020994E9</v>
      </c>
      <c r="N295" s="52" t="s">
        <v>1878</v>
      </c>
      <c r="O295" s="42" t="s">
        <v>107</v>
      </c>
    </row>
    <row r="296">
      <c r="A296" s="51">
        <v>43981.578993055555</v>
      </c>
      <c r="B296" s="52" t="s">
        <v>1879</v>
      </c>
      <c r="C296" s="42">
        <v>5.0</v>
      </c>
      <c r="D296" s="52" t="s">
        <v>1880</v>
      </c>
      <c r="E296" s="52" t="s">
        <v>104</v>
      </c>
      <c r="F296" s="52" t="s">
        <v>104</v>
      </c>
      <c r="G296" s="52" t="s">
        <v>104</v>
      </c>
      <c r="H296" s="52" t="s">
        <v>104</v>
      </c>
      <c r="I296" s="52" t="s">
        <v>104</v>
      </c>
      <c r="J296" s="53" t="s">
        <v>1881</v>
      </c>
      <c r="K296" s="52" t="s">
        <v>152</v>
      </c>
      <c r="L296" s="52" t="s">
        <v>1882</v>
      </c>
      <c r="M296" s="42">
        <v>9.404690476E9</v>
      </c>
      <c r="N296" s="54"/>
      <c r="O296" s="42" t="s">
        <v>107</v>
      </c>
    </row>
    <row r="297">
      <c r="A297" s="51">
        <v>43981.57900462963</v>
      </c>
      <c r="B297" s="52" t="s">
        <v>1883</v>
      </c>
      <c r="C297" s="42">
        <v>5.0</v>
      </c>
      <c r="D297" s="52" t="s">
        <v>1884</v>
      </c>
      <c r="E297" s="52" t="s">
        <v>104</v>
      </c>
      <c r="F297" s="52" t="s">
        <v>104</v>
      </c>
      <c r="G297" s="52" t="s">
        <v>110</v>
      </c>
      <c r="H297" s="52" t="s">
        <v>186</v>
      </c>
      <c r="I297" s="52" t="s">
        <v>186</v>
      </c>
      <c r="J297" s="53" t="s">
        <v>1885</v>
      </c>
      <c r="K297" s="52" t="s">
        <v>1886</v>
      </c>
      <c r="L297" s="52" t="s">
        <v>1887</v>
      </c>
      <c r="M297" s="42">
        <v>8.275563711E9</v>
      </c>
      <c r="N297" s="52" t="s">
        <v>1888</v>
      </c>
      <c r="O297" s="42" t="s">
        <v>107</v>
      </c>
    </row>
    <row r="298">
      <c r="A298" s="51">
        <v>43981.57900462963</v>
      </c>
      <c r="B298" s="52" t="s">
        <v>1889</v>
      </c>
      <c r="C298" s="42">
        <v>5.0</v>
      </c>
      <c r="D298" s="52" t="s">
        <v>1890</v>
      </c>
      <c r="E298" s="52" t="s">
        <v>104</v>
      </c>
      <c r="F298" s="52" t="s">
        <v>104</v>
      </c>
      <c r="G298" s="52" t="s">
        <v>104</v>
      </c>
      <c r="H298" s="52" t="s">
        <v>104</v>
      </c>
      <c r="I298" s="52" t="s">
        <v>104</v>
      </c>
      <c r="J298" s="53" t="s">
        <v>1891</v>
      </c>
      <c r="K298" s="52" t="s">
        <v>634</v>
      </c>
      <c r="L298" s="52" t="s">
        <v>1892</v>
      </c>
      <c r="M298" s="42">
        <v>9.95844611E9</v>
      </c>
      <c r="N298" s="52" t="s">
        <v>107</v>
      </c>
      <c r="O298" s="42" t="s">
        <v>107</v>
      </c>
    </row>
    <row r="299">
      <c r="A299" s="51">
        <v>43981.579039351855</v>
      </c>
      <c r="B299" s="52" t="s">
        <v>1893</v>
      </c>
      <c r="C299" s="42">
        <v>5.0</v>
      </c>
      <c r="D299" s="52" t="s">
        <v>1894</v>
      </c>
      <c r="E299" s="52" t="s">
        <v>186</v>
      </c>
      <c r="F299" s="52" t="s">
        <v>186</v>
      </c>
      <c r="G299" s="52" t="s">
        <v>104</v>
      </c>
      <c r="H299" s="52" t="s">
        <v>104</v>
      </c>
      <c r="I299" s="52" t="s">
        <v>104</v>
      </c>
      <c r="J299" s="53" t="s">
        <v>1895</v>
      </c>
      <c r="K299" s="52" t="s">
        <v>675</v>
      </c>
      <c r="L299" s="52" t="s">
        <v>1896</v>
      </c>
      <c r="M299" s="42">
        <v>9.004183906E9</v>
      </c>
      <c r="N299" s="52" t="s">
        <v>107</v>
      </c>
      <c r="O299" s="42" t="s">
        <v>107</v>
      </c>
    </row>
    <row r="300">
      <c r="A300" s="51">
        <v>43981.57908564815</v>
      </c>
      <c r="B300" s="52" t="s">
        <v>1897</v>
      </c>
      <c r="C300" s="42">
        <v>1.0</v>
      </c>
      <c r="D300" s="52" t="s">
        <v>1898</v>
      </c>
      <c r="E300" s="52" t="s">
        <v>104</v>
      </c>
      <c r="F300" s="52" t="s">
        <v>104</v>
      </c>
      <c r="G300" s="52" t="s">
        <v>186</v>
      </c>
      <c r="H300" s="52" t="s">
        <v>186</v>
      </c>
      <c r="I300" s="52" t="s">
        <v>186</v>
      </c>
      <c r="J300" s="53" t="s">
        <v>1899</v>
      </c>
      <c r="K300" s="52" t="s">
        <v>112</v>
      </c>
      <c r="L300" s="52" t="s">
        <v>1900</v>
      </c>
      <c r="M300" s="42">
        <v>9.881455403E9</v>
      </c>
      <c r="N300" s="52" t="s">
        <v>107</v>
      </c>
      <c r="O300" s="42" t="s">
        <v>107</v>
      </c>
    </row>
    <row r="301">
      <c r="A301" s="51">
        <v>43981.57912037037</v>
      </c>
      <c r="B301" s="52" t="s">
        <v>1901</v>
      </c>
      <c r="C301" s="42">
        <v>4.0</v>
      </c>
      <c r="D301" s="52" t="s">
        <v>1902</v>
      </c>
      <c r="E301" s="52" t="s">
        <v>104</v>
      </c>
      <c r="F301" s="52" t="s">
        <v>110</v>
      </c>
      <c r="G301" s="52" t="s">
        <v>110</v>
      </c>
      <c r="H301" s="52" t="s">
        <v>110</v>
      </c>
      <c r="I301" s="52" t="s">
        <v>110</v>
      </c>
      <c r="J301" s="53" t="s">
        <v>1903</v>
      </c>
      <c r="K301" s="52" t="s">
        <v>1904</v>
      </c>
      <c r="L301" s="52" t="s">
        <v>1905</v>
      </c>
      <c r="M301" s="42">
        <v>9.598841979E9</v>
      </c>
      <c r="N301" s="52" t="s">
        <v>1906</v>
      </c>
      <c r="O301" s="42" t="s">
        <v>107</v>
      </c>
    </row>
    <row r="302">
      <c r="A302" s="51">
        <v>43981.579201388886</v>
      </c>
      <c r="B302" s="52" t="s">
        <v>1907</v>
      </c>
      <c r="C302" s="42">
        <v>5.0</v>
      </c>
      <c r="D302" s="52" t="s">
        <v>1908</v>
      </c>
      <c r="E302" s="52" t="s">
        <v>104</v>
      </c>
      <c r="F302" s="52" t="s">
        <v>104</v>
      </c>
      <c r="G302" s="52" t="s">
        <v>104</v>
      </c>
      <c r="H302" s="52" t="s">
        <v>104</v>
      </c>
      <c r="I302" s="52" t="s">
        <v>104</v>
      </c>
      <c r="J302" s="53" t="s">
        <v>1909</v>
      </c>
      <c r="K302" s="52" t="s">
        <v>112</v>
      </c>
      <c r="L302" s="52" t="s">
        <v>1910</v>
      </c>
      <c r="M302" s="42">
        <v>7.38583223E9</v>
      </c>
      <c r="N302" s="52" t="s">
        <v>1911</v>
      </c>
      <c r="O302" s="42" t="s">
        <v>107</v>
      </c>
    </row>
    <row r="303">
      <c r="A303" s="51">
        <v>43981.57922453704</v>
      </c>
      <c r="B303" s="52" t="s">
        <v>1912</v>
      </c>
      <c r="C303" s="42">
        <v>5.0</v>
      </c>
      <c r="D303" s="52" t="s">
        <v>1913</v>
      </c>
      <c r="E303" s="52" t="s">
        <v>104</v>
      </c>
      <c r="F303" s="52" t="s">
        <v>104</v>
      </c>
      <c r="G303" s="52" t="s">
        <v>104</v>
      </c>
      <c r="H303" s="52" t="s">
        <v>104</v>
      </c>
      <c r="I303" s="52" t="s">
        <v>104</v>
      </c>
      <c r="J303" s="53" t="s">
        <v>1914</v>
      </c>
      <c r="K303" s="52" t="s">
        <v>181</v>
      </c>
      <c r="L303" s="52" t="s">
        <v>1915</v>
      </c>
      <c r="M303" s="42">
        <v>9.894127299E9</v>
      </c>
      <c r="N303" s="52" t="s">
        <v>281</v>
      </c>
      <c r="O303" s="42" t="s">
        <v>107</v>
      </c>
    </row>
    <row r="304">
      <c r="A304" s="51">
        <v>43981.5793287037</v>
      </c>
      <c r="B304" s="52" t="s">
        <v>1916</v>
      </c>
      <c r="C304" s="42">
        <v>5.0</v>
      </c>
      <c r="D304" s="52" t="s">
        <v>1917</v>
      </c>
      <c r="E304" s="52" t="s">
        <v>104</v>
      </c>
      <c r="F304" s="52" t="s">
        <v>104</v>
      </c>
      <c r="G304" s="52" t="s">
        <v>104</v>
      </c>
      <c r="H304" s="52" t="s">
        <v>104</v>
      </c>
      <c r="I304" s="52" t="s">
        <v>104</v>
      </c>
      <c r="J304" s="53" t="s">
        <v>1918</v>
      </c>
      <c r="K304" s="52" t="s">
        <v>181</v>
      </c>
      <c r="L304" s="52" t="s">
        <v>1919</v>
      </c>
      <c r="M304" s="42">
        <v>9.985522941E9</v>
      </c>
      <c r="N304" s="54"/>
      <c r="O304" s="42" t="s">
        <v>107</v>
      </c>
    </row>
    <row r="305">
      <c r="A305" s="51">
        <v>43981.57939814815</v>
      </c>
      <c r="B305" s="52" t="s">
        <v>1920</v>
      </c>
      <c r="C305" s="42">
        <v>5.0</v>
      </c>
      <c r="D305" s="52" t="s">
        <v>1921</v>
      </c>
      <c r="E305" s="52" t="s">
        <v>104</v>
      </c>
      <c r="F305" s="52" t="s">
        <v>104</v>
      </c>
      <c r="G305" s="52" t="s">
        <v>104</v>
      </c>
      <c r="H305" s="52" t="s">
        <v>104</v>
      </c>
      <c r="I305" s="52" t="s">
        <v>104</v>
      </c>
      <c r="J305" s="53" t="s">
        <v>1922</v>
      </c>
      <c r="K305" s="52" t="s">
        <v>181</v>
      </c>
      <c r="L305" s="52" t="s">
        <v>1923</v>
      </c>
      <c r="M305" s="42">
        <v>9.421179155E9</v>
      </c>
      <c r="N305" s="52" t="s">
        <v>1924</v>
      </c>
      <c r="O305" s="42" t="s">
        <v>107</v>
      </c>
    </row>
    <row r="306">
      <c r="A306" s="51">
        <v>43981.57949074074</v>
      </c>
      <c r="B306" s="52" t="s">
        <v>375</v>
      </c>
      <c r="C306" s="42">
        <v>4.0</v>
      </c>
      <c r="D306" s="52" t="s">
        <v>1925</v>
      </c>
      <c r="E306" s="52" t="s">
        <v>186</v>
      </c>
      <c r="F306" s="52" t="s">
        <v>186</v>
      </c>
      <c r="G306" s="52" t="s">
        <v>186</v>
      </c>
      <c r="H306" s="52" t="s">
        <v>186</v>
      </c>
      <c r="I306" s="52" t="s">
        <v>186</v>
      </c>
      <c r="J306" s="53" t="s">
        <v>1926</v>
      </c>
      <c r="K306" s="52" t="s">
        <v>181</v>
      </c>
      <c r="L306" s="52" t="s">
        <v>1927</v>
      </c>
      <c r="M306" s="42">
        <v>9.405108135E9</v>
      </c>
      <c r="N306" s="52" t="s">
        <v>107</v>
      </c>
      <c r="O306" s="42" t="s">
        <v>107</v>
      </c>
    </row>
    <row r="307">
      <c r="A307" s="51">
        <v>43981.57957175926</v>
      </c>
      <c r="B307" s="52" t="s">
        <v>1928</v>
      </c>
      <c r="C307" s="42">
        <v>5.0</v>
      </c>
      <c r="D307" s="52" t="s">
        <v>1929</v>
      </c>
      <c r="E307" s="52" t="s">
        <v>104</v>
      </c>
      <c r="F307" s="52" t="s">
        <v>104</v>
      </c>
      <c r="G307" s="52" t="s">
        <v>104</v>
      </c>
      <c r="H307" s="52" t="s">
        <v>104</v>
      </c>
      <c r="I307" s="52" t="s">
        <v>104</v>
      </c>
      <c r="J307" s="53" t="s">
        <v>1930</v>
      </c>
      <c r="K307" s="52" t="s">
        <v>1931</v>
      </c>
      <c r="L307" s="52" t="s">
        <v>1932</v>
      </c>
      <c r="M307" s="42">
        <v>9.423668453E9</v>
      </c>
      <c r="N307" s="52" t="s">
        <v>107</v>
      </c>
      <c r="O307" s="42" t="s">
        <v>107</v>
      </c>
    </row>
    <row r="308">
      <c r="A308" s="51">
        <v>43981.579618055555</v>
      </c>
      <c r="B308" s="52" t="s">
        <v>1933</v>
      </c>
      <c r="C308" s="42">
        <v>5.0</v>
      </c>
      <c r="D308" s="52" t="s">
        <v>1934</v>
      </c>
      <c r="E308" s="52" t="s">
        <v>104</v>
      </c>
      <c r="F308" s="52" t="s">
        <v>104</v>
      </c>
      <c r="G308" s="52" t="s">
        <v>104</v>
      </c>
      <c r="H308" s="52" t="s">
        <v>104</v>
      </c>
      <c r="I308" s="52" t="s">
        <v>104</v>
      </c>
      <c r="J308" s="53" t="s">
        <v>1935</v>
      </c>
      <c r="K308" s="52" t="s">
        <v>181</v>
      </c>
      <c r="L308" s="52" t="s">
        <v>1936</v>
      </c>
      <c r="M308" s="42">
        <v>9.822161501E9</v>
      </c>
      <c r="N308" s="52" t="s">
        <v>107</v>
      </c>
      <c r="O308" s="42" t="s">
        <v>107</v>
      </c>
    </row>
    <row r="309">
      <c r="A309" s="51">
        <v>43981.579618055555</v>
      </c>
      <c r="B309" s="52" t="s">
        <v>1937</v>
      </c>
      <c r="C309" s="42">
        <v>5.0</v>
      </c>
      <c r="D309" s="52" t="s">
        <v>1938</v>
      </c>
      <c r="E309" s="52" t="s">
        <v>104</v>
      </c>
      <c r="F309" s="52" t="s">
        <v>104</v>
      </c>
      <c r="G309" s="52" t="s">
        <v>104</v>
      </c>
      <c r="H309" s="52" t="s">
        <v>104</v>
      </c>
      <c r="I309" s="52" t="s">
        <v>104</v>
      </c>
      <c r="J309" s="53" t="s">
        <v>1939</v>
      </c>
      <c r="K309" s="52" t="s">
        <v>181</v>
      </c>
      <c r="L309" s="52" t="s">
        <v>1940</v>
      </c>
      <c r="M309" s="42">
        <v>9.741405918E9</v>
      </c>
      <c r="N309" s="52" t="s">
        <v>107</v>
      </c>
      <c r="O309" s="42" t="s">
        <v>107</v>
      </c>
    </row>
    <row r="310">
      <c r="A310" s="51">
        <v>43981.57975694445</v>
      </c>
      <c r="B310" s="52" t="s">
        <v>1941</v>
      </c>
      <c r="C310" s="42">
        <v>5.0</v>
      </c>
      <c r="D310" s="52" t="s">
        <v>1942</v>
      </c>
      <c r="E310" s="52" t="s">
        <v>104</v>
      </c>
      <c r="F310" s="52" t="s">
        <v>104</v>
      </c>
      <c r="G310" s="52" t="s">
        <v>104</v>
      </c>
      <c r="H310" s="52" t="s">
        <v>104</v>
      </c>
      <c r="I310" s="52" t="s">
        <v>104</v>
      </c>
      <c r="J310" s="53" t="s">
        <v>1943</v>
      </c>
      <c r="K310" s="52" t="s">
        <v>1944</v>
      </c>
      <c r="L310" s="52" t="s">
        <v>1945</v>
      </c>
      <c r="M310" s="42">
        <v>8.300833273E9</v>
      </c>
      <c r="N310" s="52" t="s">
        <v>1946</v>
      </c>
      <c r="O310" s="42" t="s">
        <v>107</v>
      </c>
    </row>
    <row r="311">
      <c r="A311" s="51">
        <v>43981.579780092594</v>
      </c>
      <c r="B311" s="52" t="s">
        <v>1947</v>
      </c>
      <c r="C311" s="42">
        <v>5.0</v>
      </c>
      <c r="D311" s="52" t="s">
        <v>1948</v>
      </c>
      <c r="E311" s="52" t="s">
        <v>104</v>
      </c>
      <c r="F311" s="52" t="s">
        <v>104</v>
      </c>
      <c r="G311" s="52" t="s">
        <v>104</v>
      </c>
      <c r="H311" s="52" t="s">
        <v>110</v>
      </c>
      <c r="I311" s="52" t="s">
        <v>104</v>
      </c>
      <c r="J311" s="53" t="s">
        <v>1949</v>
      </c>
      <c r="K311" s="52" t="s">
        <v>181</v>
      </c>
      <c r="L311" s="52" t="s">
        <v>1950</v>
      </c>
      <c r="M311" s="42">
        <v>9.899216076E9</v>
      </c>
      <c r="N311" s="52" t="s">
        <v>107</v>
      </c>
      <c r="O311" s="42" t="s">
        <v>107</v>
      </c>
    </row>
    <row r="312">
      <c r="A312" s="51">
        <v>43981.5799537037</v>
      </c>
      <c r="B312" s="52" t="s">
        <v>1951</v>
      </c>
      <c r="C312" s="42">
        <v>5.0</v>
      </c>
      <c r="D312" s="52" t="s">
        <v>1952</v>
      </c>
      <c r="E312" s="52" t="s">
        <v>104</v>
      </c>
      <c r="F312" s="52" t="s">
        <v>104</v>
      </c>
      <c r="G312" s="52" t="s">
        <v>104</v>
      </c>
      <c r="H312" s="52" t="s">
        <v>104</v>
      </c>
      <c r="I312" s="52" t="s">
        <v>104</v>
      </c>
      <c r="J312" s="53" t="s">
        <v>1953</v>
      </c>
      <c r="K312" s="52" t="s">
        <v>1872</v>
      </c>
      <c r="L312" s="52" t="s">
        <v>1954</v>
      </c>
      <c r="M312" s="42">
        <v>9.102864265E9</v>
      </c>
      <c r="N312" s="52" t="s">
        <v>1955</v>
      </c>
      <c r="O312" s="42" t="s">
        <v>107</v>
      </c>
    </row>
    <row r="313">
      <c r="A313" s="51">
        <v>43981.579976851855</v>
      </c>
      <c r="B313" s="52" t="s">
        <v>1956</v>
      </c>
      <c r="C313" s="42">
        <v>5.0</v>
      </c>
      <c r="D313" s="52" t="s">
        <v>1957</v>
      </c>
      <c r="E313" s="52" t="s">
        <v>104</v>
      </c>
      <c r="F313" s="52" t="s">
        <v>104</v>
      </c>
      <c r="G313" s="52" t="s">
        <v>104</v>
      </c>
      <c r="H313" s="52" t="s">
        <v>104</v>
      </c>
      <c r="I313" s="52" t="s">
        <v>104</v>
      </c>
      <c r="J313" s="53" t="s">
        <v>1958</v>
      </c>
      <c r="K313" s="52" t="s">
        <v>572</v>
      </c>
      <c r="L313" s="52" t="s">
        <v>1959</v>
      </c>
      <c r="M313" s="42">
        <v>8.007416745E9</v>
      </c>
      <c r="N313" s="52" t="s">
        <v>586</v>
      </c>
      <c r="O313" s="42" t="s">
        <v>107</v>
      </c>
    </row>
    <row r="314">
      <c r="A314" s="51">
        <v>43981.579988425925</v>
      </c>
      <c r="B314" s="52" t="s">
        <v>1960</v>
      </c>
      <c r="C314" s="42">
        <v>5.0</v>
      </c>
      <c r="D314" s="52" t="s">
        <v>1894</v>
      </c>
      <c r="E314" s="52" t="s">
        <v>186</v>
      </c>
      <c r="F314" s="52" t="s">
        <v>186</v>
      </c>
      <c r="G314" s="52" t="s">
        <v>104</v>
      </c>
      <c r="H314" s="52" t="s">
        <v>104</v>
      </c>
      <c r="I314" s="52" t="s">
        <v>186</v>
      </c>
      <c r="J314" s="53" t="s">
        <v>1961</v>
      </c>
      <c r="K314" s="52" t="s">
        <v>675</v>
      </c>
      <c r="L314" s="52" t="s">
        <v>1896</v>
      </c>
      <c r="M314" s="42">
        <v>9.004204584E9</v>
      </c>
      <c r="N314" s="52" t="s">
        <v>107</v>
      </c>
      <c r="O314" s="42" t="s">
        <v>107</v>
      </c>
    </row>
    <row r="315">
      <c r="A315" s="51">
        <v>43981.58001157407</v>
      </c>
      <c r="B315" s="52" t="s">
        <v>1962</v>
      </c>
      <c r="C315" s="42">
        <v>5.0</v>
      </c>
      <c r="D315" s="52" t="s">
        <v>1963</v>
      </c>
      <c r="E315" s="52" t="s">
        <v>104</v>
      </c>
      <c r="F315" s="52" t="s">
        <v>104</v>
      </c>
      <c r="G315" s="52" t="s">
        <v>104</v>
      </c>
      <c r="H315" s="52" t="s">
        <v>104</v>
      </c>
      <c r="I315" s="52" t="s">
        <v>104</v>
      </c>
      <c r="J315" s="53" t="s">
        <v>1964</v>
      </c>
      <c r="K315" s="52" t="s">
        <v>181</v>
      </c>
      <c r="L315" s="52" t="s">
        <v>1965</v>
      </c>
      <c r="M315" s="42">
        <v>8.754323361E9</v>
      </c>
      <c r="N315" s="52" t="s">
        <v>1966</v>
      </c>
      <c r="O315" s="42" t="s">
        <v>107</v>
      </c>
    </row>
    <row r="316">
      <c r="A316" s="51">
        <v>43981.580046296294</v>
      </c>
      <c r="B316" s="52" t="s">
        <v>1967</v>
      </c>
      <c r="C316" s="42">
        <v>5.0</v>
      </c>
      <c r="D316" s="52" t="s">
        <v>1968</v>
      </c>
      <c r="E316" s="52" t="s">
        <v>104</v>
      </c>
      <c r="F316" s="52" t="s">
        <v>104</v>
      </c>
      <c r="G316" s="52" t="s">
        <v>110</v>
      </c>
      <c r="H316" s="52" t="s">
        <v>104</v>
      </c>
      <c r="I316" s="52" t="s">
        <v>104</v>
      </c>
      <c r="J316" s="53" t="s">
        <v>1969</v>
      </c>
      <c r="K316" s="52" t="s">
        <v>152</v>
      </c>
      <c r="L316" s="52" t="s">
        <v>1970</v>
      </c>
      <c r="M316" s="42">
        <v>9.371144776E9</v>
      </c>
      <c r="N316" s="52" t="s">
        <v>1971</v>
      </c>
      <c r="O316" s="42" t="s">
        <v>107</v>
      </c>
    </row>
    <row r="317">
      <c r="A317" s="51">
        <v>43981.58013888889</v>
      </c>
      <c r="B317" s="52" t="s">
        <v>1972</v>
      </c>
      <c r="C317" s="42">
        <v>5.0</v>
      </c>
      <c r="D317" s="52" t="s">
        <v>1973</v>
      </c>
      <c r="E317" s="52" t="s">
        <v>104</v>
      </c>
      <c r="F317" s="52" t="s">
        <v>104</v>
      </c>
      <c r="G317" s="52" t="s">
        <v>186</v>
      </c>
      <c r="H317" s="52" t="s">
        <v>186</v>
      </c>
      <c r="I317" s="52" t="s">
        <v>186</v>
      </c>
      <c r="J317" s="53" t="s">
        <v>1974</v>
      </c>
      <c r="K317" s="52" t="s">
        <v>1151</v>
      </c>
      <c r="L317" s="52" t="s">
        <v>1975</v>
      </c>
      <c r="M317" s="42">
        <v>8.81201209E9</v>
      </c>
      <c r="N317" s="52" t="s">
        <v>1976</v>
      </c>
      <c r="O317" s="42" t="s">
        <v>107</v>
      </c>
    </row>
    <row r="318">
      <c r="A318" s="51">
        <v>43981.58017361111</v>
      </c>
      <c r="B318" s="52" t="s">
        <v>1977</v>
      </c>
      <c r="C318" s="42">
        <v>5.0</v>
      </c>
      <c r="D318" s="52" t="s">
        <v>1978</v>
      </c>
      <c r="E318" s="52" t="s">
        <v>104</v>
      </c>
      <c r="F318" s="52" t="s">
        <v>104</v>
      </c>
      <c r="G318" s="52" t="s">
        <v>104</v>
      </c>
      <c r="H318" s="52" t="s">
        <v>104</v>
      </c>
      <c r="I318" s="52" t="s">
        <v>104</v>
      </c>
      <c r="J318" s="53" t="s">
        <v>1979</v>
      </c>
      <c r="K318" s="52" t="s">
        <v>298</v>
      </c>
      <c r="L318" s="52" t="s">
        <v>1980</v>
      </c>
      <c r="M318" s="42">
        <v>8.668384799E9</v>
      </c>
      <c r="N318" s="52" t="s">
        <v>107</v>
      </c>
      <c r="O318" s="42" t="s">
        <v>107</v>
      </c>
    </row>
    <row r="319">
      <c r="A319" s="51">
        <v>43981.58021990741</v>
      </c>
      <c r="B319" s="52" t="s">
        <v>1981</v>
      </c>
      <c r="C319" s="42">
        <v>5.0</v>
      </c>
      <c r="D319" s="52" t="s">
        <v>1982</v>
      </c>
      <c r="E319" s="52" t="s">
        <v>104</v>
      </c>
      <c r="F319" s="52" t="s">
        <v>104</v>
      </c>
      <c r="G319" s="52" t="s">
        <v>110</v>
      </c>
      <c r="H319" s="52" t="s">
        <v>110</v>
      </c>
      <c r="I319" s="52" t="s">
        <v>110</v>
      </c>
      <c r="J319" s="53" t="s">
        <v>1983</v>
      </c>
      <c r="K319" s="52" t="s">
        <v>181</v>
      </c>
      <c r="L319" s="52" t="s">
        <v>1984</v>
      </c>
      <c r="M319" s="42">
        <v>9.975758102E9</v>
      </c>
      <c r="N319" s="52" t="s">
        <v>1985</v>
      </c>
      <c r="O319" s="42" t="s">
        <v>107</v>
      </c>
    </row>
    <row r="320">
      <c r="A320" s="51">
        <v>43981.58023148148</v>
      </c>
      <c r="B320" s="52" t="s">
        <v>1986</v>
      </c>
      <c r="C320" s="42">
        <v>5.0</v>
      </c>
      <c r="D320" s="52" t="s">
        <v>1987</v>
      </c>
      <c r="E320" s="52" t="s">
        <v>186</v>
      </c>
      <c r="F320" s="52" t="s">
        <v>186</v>
      </c>
      <c r="G320" s="52" t="s">
        <v>186</v>
      </c>
      <c r="H320" s="52" t="s">
        <v>186</v>
      </c>
      <c r="I320" s="52" t="s">
        <v>186</v>
      </c>
      <c r="J320" s="53" t="s">
        <v>1988</v>
      </c>
      <c r="K320" s="52" t="s">
        <v>181</v>
      </c>
      <c r="L320" s="52" t="s">
        <v>1989</v>
      </c>
      <c r="M320" s="42">
        <v>9.403656757E9</v>
      </c>
      <c r="N320" s="52" t="s">
        <v>662</v>
      </c>
      <c r="O320" s="42" t="s">
        <v>107</v>
      </c>
    </row>
    <row r="321">
      <c r="A321" s="51">
        <v>43981.58027777778</v>
      </c>
      <c r="B321" s="52" t="s">
        <v>1990</v>
      </c>
      <c r="C321" s="42">
        <v>5.0</v>
      </c>
      <c r="D321" s="52" t="s">
        <v>1991</v>
      </c>
      <c r="E321" s="52" t="s">
        <v>104</v>
      </c>
      <c r="F321" s="52" t="s">
        <v>104</v>
      </c>
      <c r="G321" s="52" t="s">
        <v>110</v>
      </c>
      <c r="H321" s="52" t="s">
        <v>104</v>
      </c>
      <c r="I321" s="52" t="s">
        <v>104</v>
      </c>
      <c r="J321" s="53" t="s">
        <v>1992</v>
      </c>
      <c r="K321" s="52" t="s">
        <v>413</v>
      </c>
      <c r="L321" s="52" t="s">
        <v>1993</v>
      </c>
      <c r="M321" s="42">
        <v>9.881586494E9</v>
      </c>
      <c r="N321" s="52" t="s">
        <v>1994</v>
      </c>
      <c r="O321" s="42" t="s">
        <v>107</v>
      </c>
    </row>
    <row r="322">
      <c r="A322" s="51">
        <v>43981.58028935185</v>
      </c>
      <c r="B322" s="52" t="s">
        <v>1995</v>
      </c>
      <c r="C322" s="42">
        <v>4.0</v>
      </c>
      <c r="D322" s="52" t="s">
        <v>1996</v>
      </c>
      <c r="E322" s="52" t="s">
        <v>110</v>
      </c>
      <c r="F322" s="52" t="s">
        <v>186</v>
      </c>
      <c r="G322" s="52" t="s">
        <v>186</v>
      </c>
      <c r="H322" s="52" t="s">
        <v>186</v>
      </c>
      <c r="I322" s="52" t="s">
        <v>186</v>
      </c>
      <c r="J322" s="53" t="s">
        <v>1997</v>
      </c>
      <c r="K322" s="52" t="s">
        <v>572</v>
      </c>
      <c r="L322" s="52" t="s">
        <v>1998</v>
      </c>
      <c r="M322" s="42">
        <v>9.423497293E9</v>
      </c>
      <c r="N322" s="52" t="s">
        <v>1999</v>
      </c>
      <c r="O322" s="42" t="s">
        <v>107</v>
      </c>
    </row>
    <row r="323">
      <c r="A323" s="51">
        <v>43981.580509259256</v>
      </c>
      <c r="B323" s="52" t="s">
        <v>2000</v>
      </c>
      <c r="C323" s="42">
        <v>5.0</v>
      </c>
      <c r="D323" s="52" t="s">
        <v>2001</v>
      </c>
      <c r="E323" s="52" t="s">
        <v>104</v>
      </c>
      <c r="F323" s="52" t="s">
        <v>104</v>
      </c>
      <c r="G323" s="52" t="s">
        <v>104</v>
      </c>
      <c r="H323" s="52" t="s">
        <v>104</v>
      </c>
      <c r="I323" s="52" t="s">
        <v>104</v>
      </c>
      <c r="J323" s="53" t="s">
        <v>2002</v>
      </c>
      <c r="K323" s="52" t="s">
        <v>577</v>
      </c>
      <c r="L323" s="52" t="s">
        <v>2003</v>
      </c>
      <c r="M323" s="42">
        <v>9.255000404E9</v>
      </c>
      <c r="N323" s="52" t="s">
        <v>107</v>
      </c>
      <c r="O323" s="42" t="s">
        <v>107</v>
      </c>
    </row>
    <row r="324">
      <c r="A324" s="51">
        <v>43981.58053240741</v>
      </c>
      <c r="B324" s="52" t="s">
        <v>2004</v>
      </c>
      <c r="C324" s="42">
        <v>5.0</v>
      </c>
      <c r="D324" s="52" t="s">
        <v>2005</v>
      </c>
      <c r="E324" s="52" t="s">
        <v>104</v>
      </c>
      <c r="F324" s="52" t="s">
        <v>104</v>
      </c>
      <c r="G324" s="52" t="s">
        <v>104</v>
      </c>
      <c r="H324" s="52" t="s">
        <v>104</v>
      </c>
      <c r="I324" s="52" t="s">
        <v>104</v>
      </c>
      <c r="J324" s="53" t="s">
        <v>2006</v>
      </c>
      <c r="K324" s="52" t="s">
        <v>181</v>
      </c>
      <c r="L324" s="52" t="s">
        <v>2007</v>
      </c>
      <c r="M324" s="42">
        <v>8.793421797E9</v>
      </c>
      <c r="N324" s="52" t="s">
        <v>327</v>
      </c>
      <c r="O324" s="42" t="s">
        <v>107</v>
      </c>
    </row>
    <row r="325">
      <c r="A325" s="51">
        <v>43981.58056712963</v>
      </c>
      <c r="B325" s="52" t="s">
        <v>2008</v>
      </c>
      <c r="C325" s="42">
        <v>5.0</v>
      </c>
      <c r="D325" s="52" t="s">
        <v>2009</v>
      </c>
      <c r="E325" s="52" t="s">
        <v>150</v>
      </c>
      <c r="F325" s="52" t="s">
        <v>150</v>
      </c>
      <c r="G325" s="52" t="s">
        <v>150</v>
      </c>
      <c r="H325" s="52" t="s">
        <v>150</v>
      </c>
      <c r="I325" s="52" t="s">
        <v>150</v>
      </c>
      <c r="J325" s="53" t="s">
        <v>2010</v>
      </c>
      <c r="K325" s="52" t="s">
        <v>181</v>
      </c>
      <c r="L325" s="52" t="s">
        <v>2011</v>
      </c>
      <c r="M325" s="42">
        <v>8.295055509E9</v>
      </c>
      <c r="N325" s="52" t="s">
        <v>2012</v>
      </c>
      <c r="O325" s="42" t="s">
        <v>107</v>
      </c>
    </row>
    <row r="326">
      <c r="A326" s="51">
        <v>43981.580671296295</v>
      </c>
      <c r="B326" s="52" t="s">
        <v>2013</v>
      </c>
      <c r="C326" s="42">
        <v>5.0</v>
      </c>
      <c r="D326" s="52" t="s">
        <v>2014</v>
      </c>
      <c r="E326" s="52" t="s">
        <v>104</v>
      </c>
      <c r="F326" s="52" t="s">
        <v>104</v>
      </c>
      <c r="G326" s="52" t="s">
        <v>104</v>
      </c>
      <c r="H326" s="52" t="s">
        <v>104</v>
      </c>
      <c r="I326" s="52" t="s">
        <v>104</v>
      </c>
      <c r="J326" s="53" t="s">
        <v>2015</v>
      </c>
      <c r="K326" s="52" t="s">
        <v>181</v>
      </c>
      <c r="L326" s="52" t="s">
        <v>2016</v>
      </c>
      <c r="M326" s="42">
        <v>9.823319447E9</v>
      </c>
      <c r="N326" s="52" t="s">
        <v>107</v>
      </c>
      <c r="O326" s="42" t="s">
        <v>107</v>
      </c>
    </row>
    <row r="327">
      <c r="A327" s="51">
        <v>43981.58091435185</v>
      </c>
      <c r="B327" s="52" t="s">
        <v>2017</v>
      </c>
      <c r="C327" s="42">
        <v>4.0</v>
      </c>
      <c r="D327" s="52" t="s">
        <v>2018</v>
      </c>
      <c r="E327" s="52" t="s">
        <v>104</v>
      </c>
      <c r="F327" s="52" t="s">
        <v>104</v>
      </c>
      <c r="G327" s="52" t="s">
        <v>104</v>
      </c>
      <c r="H327" s="52" t="s">
        <v>104</v>
      </c>
      <c r="I327" s="52" t="s">
        <v>104</v>
      </c>
      <c r="J327" s="53" t="s">
        <v>2019</v>
      </c>
      <c r="K327" s="52" t="s">
        <v>181</v>
      </c>
      <c r="L327" s="52" t="s">
        <v>2020</v>
      </c>
      <c r="M327" s="42">
        <v>7.588736179E9</v>
      </c>
      <c r="N327" s="52" t="s">
        <v>2021</v>
      </c>
      <c r="O327" s="42" t="s">
        <v>107</v>
      </c>
    </row>
    <row r="328">
      <c r="A328" s="51">
        <v>43981.58091435185</v>
      </c>
      <c r="B328" s="52" t="s">
        <v>2022</v>
      </c>
      <c r="C328" s="42">
        <v>5.0</v>
      </c>
      <c r="D328" s="52" t="s">
        <v>2023</v>
      </c>
      <c r="E328" s="52" t="s">
        <v>104</v>
      </c>
      <c r="F328" s="52" t="s">
        <v>104</v>
      </c>
      <c r="G328" s="52" t="s">
        <v>110</v>
      </c>
      <c r="H328" s="52" t="s">
        <v>110</v>
      </c>
      <c r="I328" s="52" t="s">
        <v>110</v>
      </c>
      <c r="J328" s="53" t="s">
        <v>2024</v>
      </c>
      <c r="K328" s="52" t="s">
        <v>181</v>
      </c>
      <c r="L328" s="52" t="s">
        <v>2025</v>
      </c>
      <c r="M328" s="42">
        <v>9.994207841E9</v>
      </c>
      <c r="N328" s="54"/>
      <c r="O328" s="42" t="s">
        <v>107</v>
      </c>
    </row>
    <row r="329">
      <c r="A329" s="51">
        <v>43981.580925925926</v>
      </c>
      <c r="B329" s="52" t="s">
        <v>2026</v>
      </c>
      <c r="C329" s="42">
        <v>4.0</v>
      </c>
      <c r="D329" s="52" t="s">
        <v>2027</v>
      </c>
      <c r="E329" s="52" t="s">
        <v>150</v>
      </c>
      <c r="F329" s="52" t="s">
        <v>150</v>
      </c>
      <c r="G329" s="52" t="s">
        <v>186</v>
      </c>
      <c r="H329" s="52" t="s">
        <v>306</v>
      </c>
      <c r="I329" s="52" t="s">
        <v>186</v>
      </c>
      <c r="J329" s="53" t="s">
        <v>2028</v>
      </c>
      <c r="K329" s="52" t="s">
        <v>292</v>
      </c>
      <c r="L329" s="52" t="s">
        <v>2029</v>
      </c>
      <c r="M329" s="42">
        <v>8.901777105E9</v>
      </c>
      <c r="N329" s="52" t="s">
        <v>107</v>
      </c>
      <c r="O329" s="42" t="s">
        <v>107</v>
      </c>
    </row>
    <row r="330">
      <c r="A330" s="51">
        <v>43981.5809375</v>
      </c>
      <c r="B330" s="52" t="s">
        <v>411</v>
      </c>
      <c r="C330" s="42">
        <v>5.0</v>
      </c>
      <c r="D330" s="52" t="s">
        <v>412</v>
      </c>
      <c r="E330" s="52" t="s">
        <v>104</v>
      </c>
      <c r="F330" s="52" t="s">
        <v>110</v>
      </c>
      <c r="G330" s="52" t="s">
        <v>110</v>
      </c>
      <c r="H330" s="52" t="s">
        <v>110</v>
      </c>
      <c r="I330" s="52" t="s">
        <v>186</v>
      </c>
      <c r="J330" s="53" t="s">
        <v>2030</v>
      </c>
      <c r="K330" s="52" t="s">
        <v>152</v>
      </c>
      <c r="L330" s="52" t="s">
        <v>2031</v>
      </c>
      <c r="M330" s="42">
        <v>9.689431765E9</v>
      </c>
      <c r="N330" s="52" t="s">
        <v>412</v>
      </c>
      <c r="O330" s="42" t="s">
        <v>107</v>
      </c>
    </row>
    <row r="331">
      <c r="A331" s="51">
        <v>43981.58107638889</v>
      </c>
      <c r="B331" s="52" t="s">
        <v>2032</v>
      </c>
      <c r="C331" s="42">
        <v>5.0</v>
      </c>
      <c r="D331" s="52" t="s">
        <v>2033</v>
      </c>
      <c r="E331" s="52" t="s">
        <v>104</v>
      </c>
      <c r="F331" s="52" t="s">
        <v>186</v>
      </c>
      <c r="G331" s="52" t="s">
        <v>104</v>
      </c>
      <c r="H331" s="52" t="s">
        <v>186</v>
      </c>
      <c r="I331" s="52" t="s">
        <v>104</v>
      </c>
      <c r="J331" s="53" t="s">
        <v>2034</v>
      </c>
      <c r="K331" s="52" t="s">
        <v>181</v>
      </c>
      <c r="L331" s="52" t="s">
        <v>2035</v>
      </c>
      <c r="M331" s="42">
        <v>9.638103964E9</v>
      </c>
      <c r="N331" s="52" t="s">
        <v>2036</v>
      </c>
      <c r="O331" s="42" t="s">
        <v>107</v>
      </c>
    </row>
    <row r="332">
      <c r="A332" s="51">
        <v>43981.58137731482</v>
      </c>
      <c r="B332" s="52" t="s">
        <v>2037</v>
      </c>
      <c r="C332" s="42">
        <v>4.0</v>
      </c>
      <c r="D332" s="52" t="s">
        <v>2038</v>
      </c>
      <c r="E332" s="52" t="s">
        <v>186</v>
      </c>
      <c r="F332" s="52" t="s">
        <v>186</v>
      </c>
      <c r="G332" s="52" t="s">
        <v>186</v>
      </c>
      <c r="H332" s="52" t="s">
        <v>186</v>
      </c>
      <c r="I332" s="52" t="s">
        <v>186</v>
      </c>
      <c r="J332" s="53" t="s">
        <v>2039</v>
      </c>
      <c r="K332" s="52" t="s">
        <v>413</v>
      </c>
      <c r="L332" s="52" t="s">
        <v>2040</v>
      </c>
      <c r="M332" s="42">
        <v>9.492685766E9</v>
      </c>
      <c r="N332" s="52" t="s">
        <v>107</v>
      </c>
      <c r="O332" s="42" t="s">
        <v>107</v>
      </c>
    </row>
    <row r="333">
      <c r="A333" s="51">
        <v>43981.58158564815</v>
      </c>
      <c r="B333" s="52" t="s">
        <v>2041</v>
      </c>
      <c r="C333" s="42">
        <v>3.0</v>
      </c>
      <c r="D333" s="52" t="s">
        <v>2042</v>
      </c>
      <c r="E333" s="52" t="s">
        <v>186</v>
      </c>
      <c r="F333" s="52" t="s">
        <v>186</v>
      </c>
      <c r="G333" s="52" t="s">
        <v>186</v>
      </c>
      <c r="H333" s="52" t="s">
        <v>186</v>
      </c>
      <c r="I333" s="52" t="s">
        <v>306</v>
      </c>
      <c r="J333" s="53" t="s">
        <v>2043</v>
      </c>
      <c r="K333" s="52" t="s">
        <v>181</v>
      </c>
      <c r="L333" s="52" t="s">
        <v>2044</v>
      </c>
      <c r="M333" s="42">
        <v>9.511604639E9</v>
      </c>
      <c r="N333" s="54"/>
      <c r="O333" s="43"/>
    </row>
    <row r="334">
      <c r="A334" s="51">
        <v>43981.58163194444</v>
      </c>
      <c r="B334" s="52" t="s">
        <v>429</v>
      </c>
      <c r="C334" s="42">
        <v>4.0</v>
      </c>
      <c r="D334" s="52" t="s">
        <v>2045</v>
      </c>
      <c r="E334" s="52" t="s">
        <v>186</v>
      </c>
      <c r="F334" s="52" t="s">
        <v>186</v>
      </c>
      <c r="G334" s="52" t="s">
        <v>186</v>
      </c>
      <c r="H334" s="52" t="s">
        <v>110</v>
      </c>
      <c r="I334" s="52" t="s">
        <v>186</v>
      </c>
      <c r="J334" s="53" t="s">
        <v>431</v>
      </c>
      <c r="K334" s="52" t="s">
        <v>152</v>
      </c>
      <c r="L334" s="52" t="s">
        <v>432</v>
      </c>
      <c r="M334" s="42">
        <v>9.422279468E9</v>
      </c>
      <c r="N334" s="52" t="s">
        <v>107</v>
      </c>
      <c r="O334" s="42" t="s">
        <v>107</v>
      </c>
    </row>
    <row r="335">
      <c r="A335" s="51">
        <v>43981.58180555556</v>
      </c>
      <c r="B335" s="52" t="s">
        <v>2046</v>
      </c>
      <c r="C335" s="42">
        <v>5.0</v>
      </c>
      <c r="D335" s="52" t="s">
        <v>2047</v>
      </c>
      <c r="E335" s="52" t="s">
        <v>104</v>
      </c>
      <c r="F335" s="52" t="s">
        <v>104</v>
      </c>
      <c r="G335" s="52" t="s">
        <v>110</v>
      </c>
      <c r="H335" s="52" t="s">
        <v>104</v>
      </c>
      <c r="I335" s="52" t="s">
        <v>104</v>
      </c>
      <c r="J335" s="53" t="s">
        <v>2048</v>
      </c>
      <c r="K335" s="52" t="s">
        <v>2049</v>
      </c>
      <c r="L335" s="52" t="s">
        <v>2050</v>
      </c>
      <c r="M335" s="42">
        <v>9.420374077E9</v>
      </c>
      <c r="N335" s="52" t="s">
        <v>2051</v>
      </c>
      <c r="O335" s="42" t="s">
        <v>107</v>
      </c>
    </row>
    <row r="336">
      <c r="A336" s="51">
        <v>43981.58184027778</v>
      </c>
      <c r="B336" s="52" t="s">
        <v>2052</v>
      </c>
      <c r="C336" s="42">
        <v>1.0</v>
      </c>
      <c r="D336" s="52" t="s">
        <v>2053</v>
      </c>
      <c r="E336" s="52" t="s">
        <v>104</v>
      </c>
      <c r="F336" s="52" t="s">
        <v>104</v>
      </c>
      <c r="G336" s="52" t="s">
        <v>104</v>
      </c>
      <c r="H336" s="52" t="s">
        <v>110</v>
      </c>
      <c r="I336" s="52" t="s">
        <v>104</v>
      </c>
      <c r="J336" s="53" t="s">
        <v>2054</v>
      </c>
      <c r="K336" s="52" t="s">
        <v>2055</v>
      </c>
      <c r="L336" s="52" t="s">
        <v>2056</v>
      </c>
      <c r="M336" s="42">
        <v>9.989366906E9</v>
      </c>
      <c r="N336" s="52" t="s">
        <v>2057</v>
      </c>
      <c r="O336" s="42" t="s">
        <v>107</v>
      </c>
    </row>
    <row r="337">
      <c r="A337" s="51">
        <v>43981.581967592596</v>
      </c>
      <c r="B337" s="52" t="s">
        <v>2058</v>
      </c>
      <c r="C337" s="42">
        <v>4.0</v>
      </c>
      <c r="D337" s="52" t="s">
        <v>2059</v>
      </c>
      <c r="E337" s="52" t="s">
        <v>110</v>
      </c>
      <c r="F337" s="52" t="s">
        <v>110</v>
      </c>
      <c r="G337" s="52" t="s">
        <v>186</v>
      </c>
      <c r="H337" s="52" t="s">
        <v>110</v>
      </c>
      <c r="I337" s="52" t="s">
        <v>110</v>
      </c>
      <c r="J337" s="53" t="s">
        <v>2060</v>
      </c>
      <c r="K337" s="52" t="s">
        <v>572</v>
      </c>
      <c r="L337" s="52" t="s">
        <v>2061</v>
      </c>
      <c r="M337" s="42">
        <v>9.37070146E9</v>
      </c>
      <c r="N337" s="52" t="s">
        <v>107</v>
      </c>
      <c r="O337" s="42" t="s">
        <v>107</v>
      </c>
    </row>
    <row r="338">
      <c r="A338" s="51">
        <v>43981.581967592596</v>
      </c>
      <c r="B338" s="52" t="s">
        <v>2062</v>
      </c>
      <c r="C338" s="42">
        <v>5.0</v>
      </c>
      <c r="D338" s="52" t="s">
        <v>2063</v>
      </c>
      <c r="E338" s="52" t="s">
        <v>104</v>
      </c>
      <c r="F338" s="52" t="s">
        <v>104</v>
      </c>
      <c r="G338" s="52" t="s">
        <v>104</v>
      </c>
      <c r="H338" s="52" t="s">
        <v>104</v>
      </c>
      <c r="I338" s="52" t="s">
        <v>104</v>
      </c>
      <c r="J338" s="53" t="s">
        <v>2064</v>
      </c>
      <c r="K338" s="52" t="s">
        <v>112</v>
      </c>
      <c r="L338" s="52" t="s">
        <v>2065</v>
      </c>
      <c r="M338" s="42">
        <v>7.057645182E9</v>
      </c>
      <c r="N338" s="52" t="s">
        <v>2066</v>
      </c>
      <c r="O338" s="42" t="s">
        <v>107</v>
      </c>
    </row>
    <row r="339">
      <c r="A339" s="51">
        <v>43981.58199074074</v>
      </c>
      <c r="B339" s="52" t="s">
        <v>2067</v>
      </c>
      <c r="C339" s="42">
        <v>5.0</v>
      </c>
      <c r="D339" s="52" t="s">
        <v>2068</v>
      </c>
      <c r="E339" s="52" t="s">
        <v>104</v>
      </c>
      <c r="F339" s="52" t="s">
        <v>104</v>
      </c>
      <c r="G339" s="52" t="s">
        <v>104</v>
      </c>
      <c r="H339" s="52" t="s">
        <v>104</v>
      </c>
      <c r="I339" s="52" t="s">
        <v>104</v>
      </c>
      <c r="J339" s="53" t="s">
        <v>2069</v>
      </c>
      <c r="K339" s="52" t="s">
        <v>2070</v>
      </c>
      <c r="L339" s="52" t="s">
        <v>2071</v>
      </c>
      <c r="M339" s="42">
        <v>9.272366398E9</v>
      </c>
      <c r="N339" s="52" t="s">
        <v>103</v>
      </c>
      <c r="O339" s="42" t="s">
        <v>107</v>
      </c>
    </row>
    <row r="340">
      <c r="A340" s="51">
        <v>43981.582025462965</v>
      </c>
      <c r="B340" s="52" t="s">
        <v>2072</v>
      </c>
      <c r="C340" s="42">
        <v>5.0</v>
      </c>
      <c r="D340" s="52" t="s">
        <v>2073</v>
      </c>
      <c r="E340" s="52" t="s">
        <v>104</v>
      </c>
      <c r="F340" s="52" t="s">
        <v>104</v>
      </c>
      <c r="G340" s="52" t="s">
        <v>104</v>
      </c>
      <c r="H340" s="52" t="s">
        <v>104</v>
      </c>
      <c r="I340" s="52" t="s">
        <v>104</v>
      </c>
      <c r="J340" s="53" t="s">
        <v>2074</v>
      </c>
      <c r="K340" s="52" t="s">
        <v>181</v>
      </c>
      <c r="L340" s="52" t="s">
        <v>2075</v>
      </c>
      <c r="M340" s="42">
        <v>9.40455439E9</v>
      </c>
      <c r="N340" s="52" t="s">
        <v>2076</v>
      </c>
      <c r="O340" s="42" t="s">
        <v>107</v>
      </c>
    </row>
    <row r="341">
      <c r="A341" s="51">
        <v>43981.58217592593</v>
      </c>
      <c r="B341" s="52" t="s">
        <v>2077</v>
      </c>
      <c r="C341" s="42">
        <v>1.0</v>
      </c>
      <c r="D341" s="52" t="s">
        <v>2078</v>
      </c>
      <c r="E341" s="52" t="s">
        <v>104</v>
      </c>
      <c r="F341" s="52" t="s">
        <v>186</v>
      </c>
      <c r="G341" s="52" t="s">
        <v>186</v>
      </c>
      <c r="H341" s="52" t="s">
        <v>186</v>
      </c>
      <c r="I341" s="52" t="s">
        <v>104</v>
      </c>
      <c r="J341" s="53" t="s">
        <v>2079</v>
      </c>
      <c r="K341" s="52" t="s">
        <v>1341</v>
      </c>
      <c r="L341" s="52" t="s">
        <v>2080</v>
      </c>
      <c r="M341" s="42">
        <v>9.886947101E9</v>
      </c>
      <c r="N341" s="52" t="s">
        <v>2081</v>
      </c>
      <c r="O341" s="42" t="s">
        <v>107</v>
      </c>
    </row>
    <row r="342">
      <c r="A342" s="51">
        <v>43981.582233796296</v>
      </c>
      <c r="B342" s="52" t="s">
        <v>2082</v>
      </c>
      <c r="C342" s="42">
        <v>5.0</v>
      </c>
      <c r="D342" s="52" t="s">
        <v>2083</v>
      </c>
      <c r="E342" s="52" t="s">
        <v>186</v>
      </c>
      <c r="F342" s="52" t="s">
        <v>104</v>
      </c>
      <c r="G342" s="52" t="s">
        <v>186</v>
      </c>
      <c r="H342" s="52" t="s">
        <v>110</v>
      </c>
      <c r="I342" s="52" t="s">
        <v>186</v>
      </c>
      <c r="J342" s="53" t="s">
        <v>2084</v>
      </c>
      <c r="K342" s="52" t="s">
        <v>2085</v>
      </c>
      <c r="L342" s="52" t="s">
        <v>2086</v>
      </c>
      <c r="M342" s="42">
        <v>8.571046275E9</v>
      </c>
      <c r="N342" s="52" t="s">
        <v>2087</v>
      </c>
      <c r="O342" s="42" t="s">
        <v>107</v>
      </c>
    </row>
    <row r="343">
      <c r="A343" s="51">
        <v>43981.58224537037</v>
      </c>
      <c r="B343" s="52" t="s">
        <v>2088</v>
      </c>
      <c r="C343" s="42">
        <v>5.0</v>
      </c>
      <c r="D343" s="52" t="s">
        <v>1345</v>
      </c>
      <c r="E343" s="52" t="s">
        <v>186</v>
      </c>
      <c r="F343" s="52" t="s">
        <v>186</v>
      </c>
      <c r="G343" s="52" t="s">
        <v>186</v>
      </c>
      <c r="H343" s="52" t="s">
        <v>186</v>
      </c>
      <c r="I343" s="52" t="s">
        <v>186</v>
      </c>
      <c r="J343" s="53" t="s">
        <v>2089</v>
      </c>
      <c r="K343" s="52" t="s">
        <v>181</v>
      </c>
      <c r="L343" s="52" t="s">
        <v>2090</v>
      </c>
      <c r="M343" s="42">
        <v>9.715321055E9</v>
      </c>
      <c r="N343" s="52" t="s">
        <v>107</v>
      </c>
      <c r="O343" s="42" t="s">
        <v>107</v>
      </c>
    </row>
    <row r="344">
      <c r="A344" s="51">
        <v>43981.58231481481</v>
      </c>
      <c r="B344" s="52" t="s">
        <v>2091</v>
      </c>
      <c r="C344" s="42">
        <v>4.0</v>
      </c>
      <c r="D344" s="52" t="s">
        <v>2092</v>
      </c>
      <c r="E344" s="52" t="s">
        <v>110</v>
      </c>
      <c r="F344" s="52" t="s">
        <v>104</v>
      </c>
      <c r="G344" s="52" t="s">
        <v>110</v>
      </c>
      <c r="H344" s="52" t="s">
        <v>110</v>
      </c>
      <c r="I344" s="52" t="s">
        <v>110</v>
      </c>
      <c r="J344" s="53" t="s">
        <v>2093</v>
      </c>
      <c r="K344" s="52" t="s">
        <v>572</v>
      </c>
      <c r="L344" s="52" t="s">
        <v>2094</v>
      </c>
      <c r="M344" s="42">
        <v>9.423493857E9</v>
      </c>
      <c r="N344" s="52" t="s">
        <v>2095</v>
      </c>
      <c r="O344" s="42" t="s">
        <v>107</v>
      </c>
    </row>
    <row r="345">
      <c r="A345" s="51">
        <v>43981.582337962966</v>
      </c>
      <c r="B345" s="52" t="s">
        <v>2096</v>
      </c>
      <c r="C345" s="42">
        <v>5.0</v>
      </c>
      <c r="D345" s="52" t="s">
        <v>2097</v>
      </c>
      <c r="E345" s="52" t="s">
        <v>104</v>
      </c>
      <c r="F345" s="52" t="s">
        <v>104</v>
      </c>
      <c r="G345" s="52" t="s">
        <v>104</v>
      </c>
      <c r="H345" s="52" t="s">
        <v>104</v>
      </c>
      <c r="I345" s="52" t="s">
        <v>104</v>
      </c>
      <c r="J345" s="53" t="s">
        <v>2098</v>
      </c>
      <c r="K345" s="52" t="s">
        <v>181</v>
      </c>
      <c r="L345" s="52" t="s">
        <v>2099</v>
      </c>
      <c r="M345" s="43">
        <f>+918860035008</f>
        <v>918860035008</v>
      </c>
      <c r="N345" s="52" t="s">
        <v>2100</v>
      </c>
      <c r="O345" s="42" t="s">
        <v>107</v>
      </c>
    </row>
    <row r="346">
      <c r="A346" s="51">
        <v>43981.582650462966</v>
      </c>
      <c r="B346" s="52" t="s">
        <v>2101</v>
      </c>
      <c r="C346" s="42">
        <v>5.0</v>
      </c>
      <c r="D346" s="52" t="s">
        <v>2102</v>
      </c>
      <c r="E346" s="52" t="s">
        <v>104</v>
      </c>
      <c r="F346" s="52" t="s">
        <v>104</v>
      </c>
      <c r="G346" s="52" t="s">
        <v>104</v>
      </c>
      <c r="H346" s="52" t="s">
        <v>104</v>
      </c>
      <c r="I346" s="52" t="s">
        <v>104</v>
      </c>
      <c r="J346" s="53" t="s">
        <v>2103</v>
      </c>
      <c r="K346" s="52" t="s">
        <v>2104</v>
      </c>
      <c r="L346" s="52" t="s">
        <v>2105</v>
      </c>
      <c r="M346" s="42">
        <v>9.853788451E9</v>
      </c>
      <c r="N346" s="52" t="s">
        <v>2106</v>
      </c>
      <c r="O346" s="42" t="s">
        <v>103</v>
      </c>
    </row>
    <row r="347">
      <c r="A347" s="51">
        <v>43981.582719907405</v>
      </c>
      <c r="B347" s="52" t="s">
        <v>2107</v>
      </c>
      <c r="C347" s="42">
        <v>5.0</v>
      </c>
      <c r="D347" s="52" t="s">
        <v>2108</v>
      </c>
      <c r="E347" s="52" t="s">
        <v>104</v>
      </c>
      <c r="F347" s="52" t="s">
        <v>104</v>
      </c>
      <c r="G347" s="52" t="s">
        <v>104</v>
      </c>
      <c r="H347" s="52" t="s">
        <v>104</v>
      </c>
      <c r="I347" s="52" t="s">
        <v>104</v>
      </c>
      <c r="J347" s="53" t="s">
        <v>2109</v>
      </c>
      <c r="K347" s="52" t="s">
        <v>204</v>
      </c>
      <c r="L347" s="52" t="s">
        <v>2110</v>
      </c>
      <c r="M347" s="42">
        <v>9.913326611E9</v>
      </c>
      <c r="N347" s="52" t="s">
        <v>156</v>
      </c>
      <c r="O347" s="42" t="s">
        <v>107</v>
      </c>
    </row>
    <row r="348">
      <c r="A348" s="51">
        <v>43981.58273148148</v>
      </c>
      <c r="B348" s="52" t="s">
        <v>2111</v>
      </c>
      <c r="C348" s="42">
        <v>5.0</v>
      </c>
      <c r="D348" s="52" t="s">
        <v>2112</v>
      </c>
      <c r="E348" s="52" t="s">
        <v>104</v>
      </c>
      <c r="F348" s="52" t="s">
        <v>104</v>
      </c>
      <c r="G348" s="52" t="s">
        <v>110</v>
      </c>
      <c r="H348" s="52" t="s">
        <v>104</v>
      </c>
      <c r="I348" s="52" t="s">
        <v>104</v>
      </c>
      <c r="J348" s="53" t="s">
        <v>2113</v>
      </c>
      <c r="K348" s="52" t="s">
        <v>2114</v>
      </c>
      <c r="L348" s="52" t="s">
        <v>2115</v>
      </c>
      <c r="M348" s="42">
        <v>8.00653834E9</v>
      </c>
      <c r="N348" s="56">
        <v>1.0</v>
      </c>
      <c r="O348" s="42" t="s">
        <v>107</v>
      </c>
    </row>
    <row r="349">
      <c r="A349" s="51">
        <v>43981.58283564815</v>
      </c>
      <c r="B349" s="52" t="s">
        <v>2116</v>
      </c>
      <c r="C349" s="42">
        <v>5.0</v>
      </c>
      <c r="D349" s="52" t="s">
        <v>2117</v>
      </c>
      <c r="E349" s="52" t="s">
        <v>104</v>
      </c>
      <c r="F349" s="52" t="s">
        <v>104</v>
      </c>
      <c r="G349" s="52" t="s">
        <v>104</v>
      </c>
      <c r="H349" s="52" t="s">
        <v>104</v>
      </c>
      <c r="I349" s="52" t="s">
        <v>104</v>
      </c>
      <c r="J349" s="53" t="s">
        <v>2118</v>
      </c>
      <c r="K349" s="52" t="s">
        <v>181</v>
      </c>
      <c r="L349" s="52" t="s">
        <v>2119</v>
      </c>
      <c r="M349" s="43">
        <f>+19427537685</f>
        <v>19427537685</v>
      </c>
      <c r="N349" s="52" t="s">
        <v>2120</v>
      </c>
      <c r="O349" s="42" t="s">
        <v>107</v>
      </c>
    </row>
    <row r="350">
      <c r="A350" s="51">
        <v>43981.5828587963</v>
      </c>
      <c r="B350" s="52" t="s">
        <v>2121</v>
      </c>
      <c r="C350" s="42">
        <v>5.0</v>
      </c>
      <c r="D350" s="52" t="s">
        <v>2122</v>
      </c>
      <c r="E350" s="52" t="s">
        <v>104</v>
      </c>
      <c r="F350" s="52" t="s">
        <v>104</v>
      </c>
      <c r="G350" s="52" t="s">
        <v>104</v>
      </c>
      <c r="H350" s="52" t="s">
        <v>104</v>
      </c>
      <c r="I350" s="52" t="s">
        <v>104</v>
      </c>
      <c r="J350" s="53" t="s">
        <v>2123</v>
      </c>
      <c r="K350" s="52" t="s">
        <v>490</v>
      </c>
      <c r="L350" s="52" t="s">
        <v>2124</v>
      </c>
      <c r="M350" s="42">
        <v>9.423344699E9</v>
      </c>
      <c r="N350" s="52" t="s">
        <v>318</v>
      </c>
      <c r="O350" s="42" t="s">
        <v>107</v>
      </c>
    </row>
    <row r="351">
      <c r="A351" s="51">
        <v>43981.58310185185</v>
      </c>
      <c r="B351" s="52" t="s">
        <v>2125</v>
      </c>
      <c r="C351" s="42">
        <v>5.0</v>
      </c>
      <c r="D351" s="52" t="s">
        <v>2126</v>
      </c>
      <c r="E351" s="52" t="s">
        <v>104</v>
      </c>
      <c r="F351" s="52" t="s">
        <v>104</v>
      </c>
      <c r="G351" s="52" t="s">
        <v>110</v>
      </c>
      <c r="H351" s="52" t="s">
        <v>110</v>
      </c>
      <c r="I351" s="52" t="s">
        <v>110</v>
      </c>
      <c r="J351" s="53" t="s">
        <v>2127</v>
      </c>
      <c r="K351" s="52" t="s">
        <v>152</v>
      </c>
      <c r="L351" s="52" t="s">
        <v>2128</v>
      </c>
      <c r="M351" s="42">
        <v>9.326574572E9</v>
      </c>
      <c r="N351" s="52" t="s">
        <v>2129</v>
      </c>
      <c r="O351" s="42" t="s">
        <v>107</v>
      </c>
    </row>
    <row r="352">
      <c r="A352" s="51">
        <v>43981.583136574074</v>
      </c>
      <c r="B352" s="52" t="s">
        <v>2130</v>
      </c>
      <c r="C352" s="42">
        <v>5.0</v>
      </c>
      <c r="D352" s="52" t="s">
        <v>2131</v>
      </c>
      <c r="E352" s="52" t="s">
        <v>150</v>
      </c>
      <c r="F352" s="52" t="s">
        <v>150</v>
      </c>
      <c r="G352" s="52" t="s">
        <v>150</v>
      </c>
      <c r="H352" s="52" t="s">
        <v>150</v>
      </c>
      <c r="I352" s="52" t="s">
        <v>150</v>
      </c>
      <c r="J352" s="53" t="s">
        <v>2132</v>
      </c>
      <c r="K352" s="52" t="s">
        <v>413</v>
      </c>
      <c r="L352" s="52" t="s">
        <v>2133</v>
      </c>
      <c r="M352" s="42">
        <v>9.951566499E9</v>
      </c>
      <c r="N352" s="52" t="s">
        <v>107</v>
      </c>
      <c r="O352" s="42" t="s">
        <v>107</v>
      </c>
    </row>
    <row r="353">
      <c r="A353" s="51">
        <v>43981.58324074074</v>
      </c>
      <c r="B353" s="52" t="s">
        <v>2134</v>
      </c>
      <c r="C353" s="42">
        <v>5.0</v>
      </c>
      <c r="D353" s="52" t="s">
        <v>2135</v>
      </c>
      <c r="E353" s="52" t="s">
        <v>104</v>
      </c>
      <c r="F353" s="52" t="s">
        <v>104</v>
      </c>
      <c r="G353" s="52" t="s">
        <v>110</v>
      </c>
      <c r="H353" s="52" t="s">
        <v>104</v>
      </c>
      <c r="I353" s="52" t="s">
        <v>110</v>
      </c>
      <c r="J353" s="53" t="s">
        <v>2136</v>
      </c>
      <c r="K353" s="52" t="s">
        <v>2137</v>
      </c>
      <c r="L353" s="52" t="s">
        <v>2138</v>
      </c>
      <c r="M353" s="42">
        <v>9.421536165E9</v>
      </c>
      <c r="N353" s="52" t="s">
        <v>2135</v>
      </c>
      <c r="O353" s="42" t="s">
        <v>107</v>
      </c>
    </row>
    <row r="354">
      <c r="A354" s="51">
        <v>43981.58326388889</v>
      </c>
      <c r="B354" s="52" t="s">
        <v>2139</v>
      </c>
      <c r="C354" s="42">
        <v>5.0</v>
      </c>
      <c r="D354" s="52" t="s">
        <v>2140</v>
      </c>
      <c r="E354" s="52" t="s">
        <v>104</v>
      </c>
      <c r="F354" s="52" t="s">
        <v>104</v>
      </c>
      <c r="G354" s="52" t="s">
        <v>104</v>
      </c>
      <c r="H354" s="52" t="s">
        <v>104</v>
      </c>
      <c r="I354" s="52" t="s">
        <v>104</v>
      </c>
      <c r="J354" s="53" t="s">
        <v>2141</v>
      </c>
      <c r="K354" s="52" t="s">
        <v>292</v>
      </c>
      <c r="L354" s="52" t="s">
        <v>2142</v>
      </c>
      <c r="M354" s="42">
        <v>9.791287408E9</v>
      </c>
      <c r="N354" s="52" t="s">
        <v>156</v>
      </c>
      <c r="O354" s="42" t="s">
        <v>107</v>
      </c>
    </row>
    <row r="355">
      <c r="A355" s="51">
        <v>43981.583645833336</v>
      </c>
      <c r="B355" s="52" t="s">
        <v>2143</v>
      </c>
      <c r="C355" s="42">
        <v>5.0</v>
      </c>
      <c r="D355" s="52" t="s">
        <v>2144</v>
      </c>
      <c r="E355" s="52" t="s">
        <v>186</v>
      </c>
      <c r="F355" s="52" t="s">
        <v>110</v>
      </c>
      <c r="G355" s="52" t="s">
        <v>110</v>
      </c>
      <c r="H355" s="52" t="s">
        <v>110</v>
      </c>
      <c r="I355" s="52" t="s">
        <v>186</v>
      </c>
      <c r="J355" s="53" t="s">
        <v>2145</v>
      </c>
      <c r="K355" s="52" t="s">
        <v>2146</v>
      </c>
      <c r="L355" s="52" t="s">
        <v>2147</v>
      </c>
      <c r="M355" s="42">
        <v>9.84962584E9</v>
      </c>
      <c r="N355" s="52" t="s">
        <v>2148</v>
      </c>
      <c r="O355" s="42" t="s">
        <v>107</v>
      </c>
    </row>
    <row r="356">
      <c r="A356" s="51">
        <v>43981.583703703705</v>
      </c>
      <c r="B356" s="52" t="s">
        <v>2149</v>
      </c>
      <c r="C356" s="42">
        <v>5.0</v>
      </c>
      <c r="D356" s="52" t="s">
        <v>2150</v>
      </c>
      <c r="E356" s="52" t="s">
        <v>104</v>
      </c>
      <c r="F356" s="52" t="s">
        <v>104</v>
      </c>
      <c r="G356" s="52" t="s">
        <v>104</v>
      </c>
      <c r="H356" s="52" t="s">
        <v>104</v>
      </c>
      <c r="I356" s="52" t="s">
        <v>104</v>
      </c>
      <c r="J356" s="53" t="s">
        <v>2151</v>
      </c>
      <c r="K356" s="52" t="s">
        <v>2152</v>
      </c>
      <c r="L356" s="52" t="s">
        <v>2153</v>
      </c>
      <c r="M356" s="42">
        <v>7.559167794E9</v>
      </c>
      <c r="N356" s="52" t="s">
        <v>2154</v>
      </c>
      <c r="O356" s="42" t="s">
        <v>107</v>
      </c>
    </row>
    <row r="357">
      <c r="A357" s="51">
        <v>43981.58373842593</v>
      </c>
      <c r="B357" s="52" t="s">
        <v>2155</v>
      </c>
      <c r="C357" s="42">
        <v>5.0</v>
      </c>
      <c r="D357" s="52" t="s">
        <v>2156</v>
      </c>
      <c r="E357" s="52" t="s">
        <v>104</v>
      </c>
      <c r="F357" s="52" t="s">
        <v>104</v>
      </c>
      <c r="G357" s="52" t="s">
        <v>104</v>
      </c>
      <c r="H357" s="52" t="s">
        <v>104</v>
      </c>
      <c r="I357" s="52" t="s">
        <v>104</v>
      </c>
      <c r="J357" s="53" t="s">
        <v>2157</v>
      </c>
      <c r="K357" s="52" t="s">
        <v>577</v>
      </c>
      <c r="L357" s="52" t="s">
        <v>2158</v>
      </c>
      <c r="M357" s="42">
        <v>9.620321322E9</v>
      </c>
      <c r="N357" s="52" t="s">
        <v>2159</v>
      </c>
      <c r="O357" s="42" t="s">
        <v>107</v>
      </c>
    </row>
    <row r="358">
      <c r="A358" s="51">
        <v>43981.58378472222</v>
      </c>
      <c r="B358" s="52" t="s">
        <v>2160</v>
      </c>
      <c r="C358" s="42">
        <v>5.0</v>
      </c>
      <c r="D358" s="52" t="s">
        <v>2161</v>
      </c>
      <c r="E358" s="52" t="s">
        <v>104</v>
      </c>
      <c r="F358" s="52" t="s">
        <v>104</v>
      </c>
      <c r="G358" s="52" t="s">
        <v>110</v>
      </c>
      <c r="H358" s="52" t="s">
        <v>110</v>
      </c>
      <c r="I358" s="52" t="s">
        <v>104</v>
      </c>
      <c r="J358" s="53" t="s">
        <v>2160</v>
      </c>
      <c r="K358" s="52" t="s">
        <v>112</v>
      </c>
      <c r="L358" s="52" t="s">
        <v>2162</v>
      </c>
      <c r="M358" s="42">
        <v>9.403550603E9</v>
      </c>
      <c r="N358" s="52" t="s">
        <v>248</v>
      </c>
      <c r="O358" s="42" t="s">
        <v>107</v>
      </c>
    </row>
    <row r="359">
      <c r="A359" s="51">
        <v>43981.58378472222</v>
      </c>
      <c r="B359" s="52" t="s">
        <v>2163</v>
      </c>
      <c r="C359" s="42">
        <v>3.0</v>
      </c>
      <c r="D359" s="52" t="s">
        <v>586</v>
      </c>
      <c r="E359" s="52" t="s">
        <v>186</v>
      </c>
      <c r="F359" s="52" t="s">
        <v>186</v>
      </c>
      <c r="G359" s="52" t="s">
        <v>186</v>
      </c>
      <c r="H359" s="52" t="s">
        <v>186</v>
      </c>
      <c r="I359" s="52" t="s">
        <v>186</v>
      </c>
      <c r="J359" s="53" t="s">
        <v>2164</v>
      </c>
      <c r="K359" s="52" t="s">
        <v>2165</v>
      </c>
      <c r="L359" s="52" t="s">
        <v>2166</v>
      </c>
      <c r="M359" s="42">
        <v>9.655513434E9</v>
      </c>
      <c r="N359" s="52" t="s">
        <v>107</v>
      </c>
      <c r="O359" s="42" t="s">
        <v>107</v>
      </c>
    </row>
    <row r="360">
      <c r="A360" s="51">
        <v>43981.58384259259</v>
      </c>
      <c r="B360" s="52" t="s">
        <v>2167</v>
      </c>
      <c r="C360" s="42">
        <v>5.0</v>
      </c>
      <c r="D360" s="52" t="s">
        <v>2168</v>
      </c>
      <c r="E360" s="52" t="s">
        <v>104</v>
      </c>
      <c r="F360" s="52" t="s">
        <v>104</v>
      </c>
      <c r="G360" s="52" t="s">
        <v>110</v>
      </c>
      <c r="H360" s="52" t="s">
        <v>104</v>
      </c>
      <c r="I360" s="52" t="s">
        <v>110</v>
      </c>
      <c r="J360" s="53" t="s">
        <v>2169</v>
      </c>
      <c r="K360" s="52" t="s">
        <v>292</v>
      </c>
      <c r="L360" s="52" t="s">
        <v>2170</v>
      </c>
      <c r="M360" s="42">
        <v>6.307384103E9</v>
      </c>
      <c r="N360" s="52" t="s">
        <v>735</v>
      </c>
      <c r="O360" s="42" t="s">
        <v>107</v>
      </c>
    </row>
    <row r="361">
      <c r="A361" s="51">
        <v>43981.58385416667</v>
      </c>
      <c r="B361" s="52" t="s">
        <v>2171</v>
      </c>
      <c r="C361" s="42">
        <v>5.0</v>
      </c>
      <c r="D361" s="52" t="s">
        <v>2172</v>
      </c>
      <c r="E361" s="52" t="s">
        <v>104</v>
      </c>
      <c r="F361" s="52" t="s">
        <v>104</v>
      </c>
      <c r="G361" s="52" t="s">
        <v>104</v>
      </c>
      <c r="H361" s="52" t="s">
        <v>104</v>
      </c>
      <c r="I361" s="52" t="s">
        <v>104</v>
      </c>
      <c r="J361" s="53" t="s">
        <v>2173</v>
      </c>
      <c r="K361" s="52" t="s">
        <v>675</v>
      </c>
      <c r="L361" s="52" t="s">
        <v>2174</v>
      </c>
      <c r="M361" s="42">
        <v>9.40455439E9</v>
      </c>
      <c r="N361" s="52" t="s">
        <v>2175</v>
      </c>
      <c r="O361" s="42" t="s">
        <v>107</v>
      </c>
    </row>
    <row r="362">
      <c r="A362" s="51">
        <v>43981.58387731481</v>
      </c>
      <c r="B362" s="52" t="s">
        <v>2176</v>
      </c>
      <c r="C362" s="42">
        <v>5.0</v>
      </c>
      <c r="D362" s="52" t="s">
        <v>2177</v>
      </c>
      <c r="E362" s="52" t="s">
        <v>104</v>
      </c>
      <c r="F362" s="52" t="s">
        <v>104</v>
      </c>
      <c r="G362" s="52" t="s">
        <v>104</v>
      </c>
      <c r="H362" s="52" t="s">
        <v>104</v>
      </c>
      <c r="I362" s="52" t="s">
        <v>104</v>
      </c>
      <c r="J362" s="53" t="s">
        <v>2178</v>
      </c>
      <c r="K362" s="52" t="s">
        <v>181</v>
      </c>
      <c r="L362" s="52" t="s">
        <v>2179</v>
      </c>
      <c r="M362" s="42">
        <v>8.390645489E9</v>
      </c>
      <c r="N362" s="54"/>
      <c r="O362" s="42" t="s">
        <v>107</v>
      </c>
    </row>
    <row r="363">
      <c r="A363" s="51">
        <v>43981.58420138889</v>
      </c>
      <c r="B363" s="52" t="s">
        <v>2180</v>
      </c>
      <c r="C363" s="42">
        <v>5.0</v>
      </c>
      <c r="D363" s="52" t="s">
        <v>2181</v>
      </c>
      <c r="E363" s="52" t="s">
        <v>104</v>
      </c>
      <c r="F363" s="52" t="s">
        <v>110</v>
      </c>
      <c r="G363" s="52" t="s">
        <v>186</v>
      </c>
      <c r="H363" s="52" t="s">
        <v>104</v>
      </c>
      <c r="I363" s="52" t="s">
        <v>110</v>
      </c>
      <c r="J363" s="53" t="s">
        <v>2182</v>
      </c>
      <c r="K363" s="52" t="s">
        <v>572</v>
      </c>
      <c r="L363" s="52" t="s">
        <v>2183</v>
      </c>
      <c r="M363" s="42">
        <v>8.260304818E9</v>
      </c>
      <c r="N363" s="52" t="s">
        <v>2184</v>
      </c>
      <c r="O363" s="42" t="s">
        <v>107</v>
      </c>
    </row>
    <row r="364">
      <c r="A364" s="51">
        <v>43981.58424768518</v>
      </c>
      <c r="B364" s="52" t="s">
        <v>2185</v>
      </c>
      <c r="C364" s="42">
        <v>5.0</v>
      </c>
      <c r="D364" s="52" t="s">
        <v>1510</v>
      </c>
      <c r="E364" s="52" t="s">
        <v>104</v>
      </c>
      <c r="F364" s="52" t="s">
        <v>110</v>
      </c>
      <c r="G364" s="52" t="s">
        <v>104</v>
      </c>
      <c r="H364" s="52" t="s">
        <v>104</v>
      </c>
      <c r="I364" s="52" t="s">
        <v>110</v>
      </c>
      <c r="J364" s="53" t="s">
        <v>2186</v>
      </c>
      <c r="K364" s="52" t="s">
        <v>112</v>
      </c>
      <c r="L364" s="52" t="s">
        <v>2187</v>
      </c>
      <c r="M364" s="42">
        <v>9.890990614E9</v>
      </c>
      <c r="N364" s="52" t="s">
        <v>1510</v>
      </c>
      <c r="O364" s="42" t="s">
        <v>107</v>
      </c>
    </row>
    <row r="365">
      <c r="A365" s="51">
        <v>43981.58425925926</v>
      </c>
      <c r="B365" s="52" t="s">
        <v>2188</v>
      </c>
      <c r="C365" s="42">
        <v>5.0</v>
      </c>
      <c r="D365" s="52" t="s">
        <v>2189</v>
      </c>
      <c r="E365" s="52" t="s">
        <v>104</v>
      </c>
      <c r="F365" s="52" t="s">
        <v>104</v>
      </c>
      <c r="G365" s="52" t="s">
        <v>110</v>
      </c>
      <c r="H365" s="52" t="s">
        <v>104</v>
      </c>
      <c r="I365" s="52" t="s">
        <v>104</v>
      </c>
      <c r="J365" s="53" t="s">
        <v>2190</v>
      </c>
      <c r="K365" s="52" t="s">
        <v>181</v>
      </c>
      <c r="L365" s="52" t="s">
        <v>2191</v>
      </c>
      <c r="M365" s="42">
        <v>7.588315609E9</v>
      </c>
      <c r="N365" s="52" t="s">
        <v>107</v>
      </c>
      <c r="O365" s="42" t="s">
        <v>107</v>
      </c>
    </row>
    <row r="366">
      <c r="A366" s="51">
        <v>43981.58429398148</v>
      </c>
      <c r="B366" s="52" t="s">
        <v>2192</v>
      </c>
      <c r="C366" s="42">
        <v>5.0</v>
      </c>
      <c r="D366" s="52" t="s">
        <v>2193</v>
      </c>
      <c r="E366" s="52" t="s">
        <v>186</v>
      </c>
      <c r="F366" s="52" t="s">
        <v>186</v>
      </c>
      <c r="G366" s="52" t="s">
        <v>186</v>
      </c>
      <c r="H366" s="52" t="s">
        <v>186</v>
      </c>
      <c r="I366" s="52" t="s">
        <v>186</v>
      </c>
      <c r="J366" s="53" t="s">
        <v>2194</v>
      </c>
      <c r="K366" s="52" t="s">
        <v>204</v>
      </c>
      <c r="L366" s="52" t="s">
        <v>2195</v>
      </c>
      <c r="M366" s="42">
        <v>9.423436677E9</v>
      </c>
      <c r="N366" s="54"/>
      <c r="O366" s="42" t="s">
        <v>107</v>
      </c>
    </row>
    <row r="367">
      <c r="A367" s="51">
        <v>43981.584340277775</v>
      </c>
      <c r="B367" s="52" t="s">
        <v>2196</v>
      </c>
      <c r="C367" s="42">
        <v>5.0</v>
      </c>
      <c r="D367" s="52" t="s">
        <v>2197</v>
      </c>
      <c r="E367" s="52" t="s">
        <v>104</v>
      </c>
      <c r="F367" s="52" t="s">
        <v>104</v>
      </c>
      <c r="G367" s="52" t="s">
        <v>110</v>
      </c>
      <c r="H367" s="52" t="s">
        <v>104</v>
      </c>
      <c r="I367" s="52" t="s">
        <v>104</v>
      </c>
      <c r="J367" s="53" t="s">
        <v>2198</v>
      </c>
      <c r="K367" s="52" t="s">
        <v>2199</v>
      </c>
      <c r="L367" s="52" t="s">
        <v>2200</v>
      </c>
      <c r="M367" s="42">
        <v>9.420714286E9</v>
      </c>
      <c r="N367" s="52" t="s">
        <v>107</v>
      </c>
      <c r="O367" s="42" t="s">
        <v>107</v>
      </c>
    </row>
    <row r="368">
      <c r="A368" s="51">
        <v>43981.58452546296</v>
      </c>
      <c r="B368" s="52" t="s">
        <v>2201</v>
      </c>
      <c r="C368" s="42">
        <v>4.0</v>
      </c>
      <c r="D368" s="52" t="s">
        <v>2202</v>
      </c>
      <c r="E368" s="52" t="s">
        <v>110</v>
      </c>
      <c r="F368" s="52" t="s">
        <v>110</v>
      </c>
      <c r="G368" s="52" t="s">
        <v>110</v>
      </c>
      <c r="H368" s="52" t="s">
        <v>110</v>
      </c>
      <c r="I368" s="52" t="s">
        <v>110</v>
      </c>
      <c r="J368" s="53" t="s">
        <v>2203</v>
      </c>
      <c r="K368" s="52" t="s">
        <v>181</v>
      </c>
      <c r="L368" s="52" t="s">
        <v>2204</v>
      </c>
      <c r="M368" s="42">
        <v>7.40353929E9</v>
      </c>
      <c r="N368" s="52" t="s">
        <v>745</v>
      </c>
      <c r="O368" s="42" t="s">
        <v>107</v>
      </c>
    </row>
    <row r="369">
      <c r="A369" s="51">
        <v>43981.58457175926</v>
      </c>
      <c r="B369" s="52" t="s">
        <v>2205</v>
      </c>
      <c r="C369" s="42">
        <v>5.0</v>
      </c>
      <c r="D369" s="52" t="s">
        <v>2206</v>
      </c>
      <c r="E369" s="52" t="s">
        <v>186</v>
      </c>
      <c r="F369" s="52" t="s">
        <v>186</v>
      </c>
      <c r="G369" s="52" t="s">
        <v>186</v>
      </c>
      <c r="H369" s="52" t="s">
        <v>186</v>
      </c>
      <c r="I369" s="52" t="s">
        <v>186</v>
      </c>
      <c r="J369" s="53" t="s">
        <v>2207</v>
      </c>
      <c r="K369" s="52" t="s">
        <v>1341</v>
      </c>
      <c r="L369" s="52" t="s">
        <v>2208</v>
      </c>
      <c r="M369" s="42">
        <v>9.84527907E9</v>
      </c>
      <c r="N369" s="52" t="s">
        <v>2209</v>
      </c>
      <c r="O369" s="42" t="s">
        <v>107</v>
      </c>
    </row>
    <row r="370">
      <c r="A370" s="51">
        <v>43981.58459490741</v>
      </c>
      <c r="B370" s="52" t="s">
        <v>2210</v>
      </c>
      <c r="C370" s="42">
        <v>5.0</v>
      </c>
      <c r="D370" s="52" t="s">
        <v>2211</v>
      </c>
      <c r="E370" s="52" t="s">
        <v>104</v>
      </c>
      <c r="F370" s="52" t="s">
        <v>104</v>
      </c>
      <c r="G370" s="52" t="s">
        <v>104</v>
      </c>
      <c r="H370" s="52" t="s">
        <v>104</v>
      </c>
      <c r="I370" s="52" t="s">
        <v>104</v>
      </c>
      <c r="J370" s="53" t="s">
        <v>2212</v>
      </c>
      <c r="K370" s="52" t="s">
        <v>2213</v>
      </c>
      <c r="L370" s="52" t="s">
        <v>2214</v>
      </c>
      <c r="M370" s="42">
        <v>9.970201693E9</v>
      </c>
      <c r="N370" s="52" t="s">
        <v>2215</v>
      </c>
      <c r="O370" s="42" t="s">
        <v>107</v>
      </c>
    </row>
    <row r="371">
      <c r="A371" s="51">
        <v>43981.58461805555</v>
      </c>
      <c r="B371" s="52" t="s">
        <v>2216</v>
      </c>
      <c r="C371" s="42">
        <v>5.0</v>
      </c>
      <c r="D371" s="52" t="s">
        <v>2217</v>
      </c>
      <c r="E371" s="52" t="s">
        <v>104</v>
      </c>
      <c r="F371" s="52" t="s">
        <v>104</v>
      </c>
      <c r="G371" s="52" t="s">
        <v>104</v>
      </c>
      <c r="H371" s="52" t="s">
        <v>104</v>
      </c>
      <c r="I371" s="52" t="s">
        <v>104</v>
      </c>
      <c r="J371" s="53" t="s">
        <v>2218</v>
      </c>
      <c r="K371" s="52" t="s">
        <v>2137</v>
      </c>
      <c r="L371" s="52" t="s">
        <v>2219</v>
      </c>
      <c r="M371" s="42">
        <v>8.909376583E9</v>
      </c>
      <c r="N371" s="52" t="s">
        <v>1043</v>
      </c>
      <c r="O371" s="42" t="s">
        <v>107</v>
      </c>
    </row>
    <row r="372">
      <c r="A372" s="51">
        <v>43981.58495370371</v>
      </c>
      <c r="B372" s="52" t="s">
        <v>2220</v>
      </c>
      <c r="C372" s="42">
        <v>5.0</v>
      </c>
      <c r="D372" s="52" t="s">
        <v>2221</v>
      </c>
      <c r="E372" s="52" t="s">
        <v>104</v>
      </c>
      <c r="F372" s="52" t="s">
        <v>104</v>
      </c>
      <c r="G372" s="52" t="s">
        <v>104</v>
      </c>
      <c r="H372" s="52" t="s">
        <v>104</v>
      </c>
      <c r="I372" s="52" t="s">
        <v>104</v>
      </c>
      <c r="J372" s="53" t="s">
        <v>2222</v>
      </c>
      <c r="K372" s="52" t="s">
        <v>1872</v>
      </c>
      <c r="L372" s="52" t="s">
        <v>2223</v>
      </c>
      <c r="M372" s="42">
        <v>9.906234898E9</v>
      </c>
      <c r="N372" s="52" t="s">
        <v>300</v>
      </c>
      <c r="O372" s="42" t="s">
        <v>107</v>
      </c>
    </row>
    <row r="373">
      <c r="A373" s="51">
        <v>43981.585069444445</v>
      </c>
      <c r="B373" s="52" t="s">
        <v>2224</v>
      </c>
      <c r="C373" s="42">
        <v>5.0</v>
      </c>
      <c r="D373" s="52" t="s">
        <v>2225</v>
      </c>
      <c r="E373" s="52" t="s">
        <v>104</v>
      </c>
      <c r="F373" s="52" t="s">
        <v>104</v>
      </c>
      <c r="G373" s="52" t="s">
        <v>104</v>
      </c>
      <c r="H373" s="52" t="s">
        <v>104</v>
      </c>
      <c r="I373" s="52" t="s">
        <v>104</v>
      </c>
      <c r="J373" s="53" t="s">
        <v>2226</v>
      </c>
      <c r="K373" s="52" t="s">
        <v>181</v>
      </c>
      <c r="L373" s="52" t="s">
        <v>2227</v>
      </c>
      <c r="M373" s="42">
        <v>9.975779192E9</v>
      </c>
      <c r="N373" s="52" t="s">
        <v>107</v>
      </c>
      <c r="O373" s="42" t="s">
        <v>107</v>
      </c>
    </row>
    <row r="374">
      <c r="A374" s="51">
        <v>43981.58509259259</v>
      </c>
      <c r="B374" s="52" t="s">
        <v>2228</v>
      </c>
      <c r="C374" s="42">
        <v>5.0</v>
      </c>
      <c r="D374" s="52" t="s">
        <v>2229</v>
      </c>
      <c r="E374" s="52" t="s">
        <v>104</v>
      </c>
      <c r="F374" s="52" t="s">
        <v>104</v>
      </c>
      <c r="G374" s="52" t="s">
        <v>104</v>
      </c>
      <c r="H374" s="52" t="s">
        <v>104</v>
      </c>
      <c r="I374" s="52" t="s">
        <v>104</v>
      </c>
      <c r="J374" s="53" t="s">
        <v>2230</v>
      </c>
      <c r="K374" s="52" t="s">
        <v>181</v>
      </c>
      <c r="L374" s="52" t="s">
        <v>2231</v>
      </c>
      <c r="M374" s="42">
        <v>9.403250271E9</v>
      </c>
      <c r="N374" s="52" t="s">
        <v>2232</v>
      </c>
      <c r="O374" s="42" t="s">
        <v>107</v>
      </c>
    </row>
    <row r="375">
      <c r="A375" s="51">
        <v>43981.58511574074</v>
      </c>
      <c r="B375" s="52" t="s">
        <v>2233</v>
      </c>
      <c r="C375" s="42">
        <v>3.0</v>
      </c>
      <c r="D375" s="52" t="s">
        <v>2234</v>
      </c>
      <c r="E375" s="52" t="s">
        <v>104</v>
      </c>
      <c r="F375" s="52" t="s">
        <v>104</v>
      </c>
      <c r="G375" s="52" t="s">
        <v>104</v>
      </c>
      <c r="H375" s="52" t="s">
        <v>104</v>
      </c>
      <c r="I375" s="52" t="s">
        <v>104</v>
      </c>
      <c r="J375" s="53" t="s">
        <v>2235</v>
      </c>
      <c r="K375" s="52" t="s">
        <v>112</v>
      </c>
      <c r="L375" s="52" t="s">
        <v>2236</v>
      </c>
      <c r="M375" s="42">
        <v>9.823441518E9</v>
      </c>
      <c r="N375" s="52" t="s">
        <v>156</v>
      </c>
      <c r="O375" s="42" t="s">
        <v>107</v>
      </c>
    </row>
    <row r="376">
      <c r="A376" s="51">
        <v>43981.58511574074</v>
      </c>
      <c r="B376" s="52" t="s">
        <v>2237</v>
      </c>
      <c r="C376" s="42">
        <v>5.0</v>
      </c>
      <c r="D376" s="52" t="s">
        <v>2238</v>
      </c>
      <c r="E376" s="52" t="s">
        <v>186</v>
      </c>
      <c r="F376" s="52" t="s">
        <v>186</v>
      </c>
      <c r="G376" s="52" t="s">
        <v>186</v>
      </c>
      <c r="H376" s="52" t="s">
        <v>186</v>
      </c>
      <c r="I376" s="52" t="s">
        <v>186</v>
      </c>
      <c r="J376" s="53" t="s">
        <v>2239</v>
      </c>
      <c r="K376" s="52" t="s">
        <v>577</v>
      </c>
      <c r="L376" s="52" t="s">
        <v>2240</v>
      </c>
      <c r="M376" s="42">
        <v>8.00098567E9</v>
      </c>
      <c r="N376" s="52" t="s">
        <v>107</v>
      </c>
      <c r="O376" s="42" t="s">
        <v>107</v>
      </c>
    </row>
    <row r="377">
      <c r="A377" s="51">
        <v>43981.585231481484</v>
      </c>
      <c r="B377" s="52" t="s">
        <v>2241</v>
      </c>
      <c r="C377" s="42">
        <v>5.0</v>
      </c>
      <c r="D377" s="52" t="s">
        <v>649</v>
      </c>
      <c r="E377" s="52" t="s">
        <v>104</v>
      </c>
      <c r="F377" s="52" t="s">
        <v>104</v>
      </c>
      <c r="G377" s="52" t="s">
        <v>104</v>
      </c>
      <c r="H377" s="52" t="s">
        <v>104</v>
      </c>
      <c r="I377" s="52" t="s">
        <v>104</v>
      </c>
      <c r="J377" s="53" t="s">
        <v>2242</v>
      </c>
      <c r="K377" s="52" t="s">
        <v>274</v>
      </c>
      <c r="L377" s="52" t="s">
        <v>2243</v>
      </c>
      <c r="M377" s="42">
        <v>9.143227435E9</v>
      </c>
      <c r="N377" s="52" t="s">
        <v>1684</v>
      </c>
      <c r="O377" s="42" t="s">
        <v>107</v>
      </c>
    </row>
    <row r="378">
      <c r="A378" s="51">
        <v>43981.585381944446</v>
      </c>
      <c r="B378" s="52" t="s">
        <v>2244</v>
      </c>
      <c r="C378" s="42">
        <v>5.0</v>
      </c>
      <c r="D378" s="52" t="s">
        <v>2245</v>
      </c>
      <c r="E378" s="52" t="s">
        <v>104</v>
      </c>
      <c r="F378" s="52" t="s">
        <v>104</v>
      </c>
      <c r="G378" s="52" t="s">
        <v>104</v>
      </c>
      <c r="H378" s="52" t="s">
        <v>104</v>
      </c>
      <c r="I378" s="52" t="s">
        <v>104</v>
      </c>
      <c r="J378" s="53" t="s">
        <v>2246</v>
      </c>
      <c r="K378" s="52" t="s">
        <v>2247</v>
      </c>
      <c r="L378" s="52" t="s">
        <v>2248</v>
      </c>
      <c r="M378" s="42">
        <v>8.950143671E9</v>
      </c>
      <c r="N378" s="52" t="s">
        <v>2249</v>
      </c>
      <c r="O378" s="42" t="s">
        <v>107</v>
      </c>
    </row>
    <row r="379">
      <c r="A379" s="51">
        <v>43981.585381944446</v>
      </c>
      <c r="B379" s="52" t="s">
        <v>2250</v>
      </c>
      <c r="C379" s="42">
        <v>4.0</v>
      </c>
      <c r="D379" s="52" t="s">
        <v>2251</v>
      </c>
      <c r="E379" s="52" t="s">
        <v>186</v>
      </c>
      <c r="F379" s="52" t="s">
        <v>186</v>
      </c>
      <c r="G379" s="52" t="s">
        <v>186</v>
      </c>
      <c r="H379" s="52" t="s">
        <v>186</v>
      </c>
      <c r="I379" s="52" t="s">
        <v>186</v>
      </c>
      <c r="J379" s="53" t="s">
        <v>2252</v>
      </c>
      <c r="K379" s="52" t="s">
        <v>551</v>
      </c>
      <c r="L379" s="52" t="s">
        <v>2253</v>
      </c>
      <c r="M379" s="42">
        <v>9.42275898E9</v>
      </c>
      <c r="N379" s="52" t="s">
        <v>2254</v>
      </c>
      <c r="O379" s="42" t="s">
        <v>107</v>
      </c>
    </row>
    <row r="380">
      <c r="A380" s="51">
        <v>43981.58540509259</v>
      </c>
      <c r="B380" s="52" t="s">
        <v>2255</v>
      </c>
      <c r="C380" s="42">
        <v>5.0</v>
      </c>
      <c r="D380" s="52" t="s">
        <v>2256</v>
      </c>
      <c r="E380" s="52" t="s">
        <v>104</v>
      </c>
      <c r="F380" s="52" t="s">
        <v>104</v>
      </c>
      <c r="G380" s="52" t="s">
        <v>104</v>
      </c>
      <c r="H380" s="52" t="s">
        <v>104</v>
      </c>
      <c r="I380" s="52" t="s">
        <v>104</v>
      </c>
      <c r="J380" s="53" t="s">
        <v>2257</v>
      </c>
      <c r="K380" s="52" t="s">
        <v>314</v>
      </c>
      <c r="L380" s="52" t="s">
        <v>2258</v>
      </c>
      <c r="M380" s="42">
        <v>8.297371313E9</v>
      </c>
      <c r="N380" s="52" t="s">
        <v>735</v>
      </c>
      <c r="O380" s="42" t="s">
        <v>107</v>
      </c>
    </row>
    <row r="381">
      <c r="A381" s="51">
        <v>43981.585648148146</v>
      </c>
      <c r="B381" s="52" t="s">
        <v>2259</v>
      </c>
      <c r="C381" s="42">
        <v>5.0</v>
      </c>
      <c r="D381" s="52" t="s">
        <v>2260</v>
      </c>
      <c r="E381" s="52" t="s">
        <v>104</v>
      </c>
      <c r="F381" s="52" t="s">
        <v>104</v>
      </c>
      <c r="G381" s="52" t="s">
        <v>104</v>
      </c>
      <c r="H381" s="52" t="s">
        <v>104</v>
      </c>
      <c r="I381" s="52" t="s">
        <v>104</v>
      </c>
      <c r="J381" s="53" t="s">
        <v>2261</v>
      </c>
      <c r="K381" s="52" t="s">
        <v>675</v>
      </c>
      <c r="L381" s="52" t="s">
        <v>2262</v>
      </c>
      <c r="M381" s="42">
        <v>9.40455439E9</v>
      </c>
      <c r="N381" s="52" t="s">
        <v>2263</v>
      </c>
      <c r="O381" s="42" t="s">
        <v>107</v>
      </c>
    </row>
    <row r="382">
      <c r="A382" s="51">
        <v>43981.58565972222</v>
      </c>
      <c r="B382" s="52" t="s">
        <v>2264</v>
      </c>
      <c r="C382" s="42">
        <v>5.0</v>
      </c>
      <c r="D382" s="52" t="s">
        <v>2265</v>
      </c>
      <c r="E382" s="52" t="s">
        <v>104</v>
      </c>
      <c r="F382" s="52" t="s">
        <v>104</v>
      </c>
      <c r="G382" s="52" t="s">
        <v>104</v>
      </c>
      <c r="H382" s="52" t="s">
        <v>104</v>
      </c>
      <c r="I382" s="52" t="s">
        <v>104</v>
      </c>
      <c r="J382" s="53" t="s">
        <v>2266</v>
      </c>
      <c r="K382" s="52" t="s">
        <v>2267</v>
      </c>
      <c r="L382" s="52" t="s">
        <v>2268</v>
      </c>
      <c r="M382" s="42">
        <v>8.788574395E9</v>
      </c>
      <c r="N382" s="52" t="s">
        <v>107</v>
      </c>
      <c r="O382" s="42" t="s">
        <v>107</v>
      </c>
    </row>
    <row r="383">
      <c r="A383" s="51">
        <v>43981.58571759259</v>
      </c>
      <c r="B383" s="52" t="s">
        <v>1380</v>
      </c>
      <c r="C383" s="42">
        <v>5.0</v>
      </c>
      <c r="D383" s="52" t="s">
        <v>2269</v>
      </c>
      <c r="E383" s="52" t="s">
        <v>104</v>
      </c>
      <c r="F383" s="52" t="s">
        <v>104</v>
      </c>
      <c r="G383" s="52" t="s">
        <v>104</v>
      </c>
      <c r="H383" s="52" t="s">
        <v>104</v>
      </c>
      <c r="I383" s="52" t="s">
        <v>104</v>
      </c>
      <c r="J383" s="53" t="s">
        <v>1382</v>
      </c>
      <c r="K383" s="52" t="s">
        <v>181</v>
      </c>
      <c r="L383" s="52" t="s">
        <v>1383</v>
      </c>
      <c r="M383" s="42">
        <v>9.842007717E9</v>
      </c>
      <c r="N383" s="52" t="s">
        <v>107</v>
      </c>
      <c r="O383" s="42" t="s">
        <v>107</v>
      </c>
    </row>
    <row r="384">
      <c r="A384" s="51">
        <v>43981.585752314815</v>
      </c>
      <c r="B384" s="52" t="s">
        <v>2270</v>
      </c>
      <c r="C384" s="42">
        <v>5.0</v>
      </c>
      <c r="D384" s="52" t="s">
        <v>2271</v>
      </c>
      <c r="E384" s="52" t="s">
        <v>104</v>
      </c>
      <c r="F384" s="52" t="s">
        <v>104</v>
      </c>
      <c r="G384" s="52" t="s">
        <v>104</v>
      </c>
      <c r="H384" s="52" t="s">
        <v>110</v>
      </c>
      <c r="I384" s="52" t="s">
        <v>186</v>
      </c>
      <c r="J384" s="53" t="s">
        <v>2272</v>
      </c>
      <c r="K384" s="52" t="s">
        <v>572</v>
      </c>
      <c r="L384" s="52" t="s">
        <v>2273</v>
      </c>
      <c r="M384" s="42">
        <v>8.09615154E9</v>
      </c>
      <c r="N384" s="52" t="s">
        <v>2274</v>
      </c>
      <c r="O384" s="42" t="s">
        <v>107</v>
      </c>
    </row>
    <row r="385">
      <c r="A385" s="51">
        <v>43981.586064814815</v>
      </c>
      <c r="B385" s="52" t="s">
        <v>2275</v>
      </c>
      <c r="C385" s="42">
        <v>5.0</v>
      </c>
      <c r="D385" s="52" t="s">
        <v>2276</v>
      </c>
      <c r="E385" s="52" t="s">
        <v>186</v>
      </c>
      <c r="F385" s="52" t="s">
        <v>186</v>
      </c>
      <c r="G385" s="52" t="s">
        <v>186</v>
      </c>
      <c r="H385" s="52" t="s">
        <v>110</v>
      </c>
      <c r="I385" s="52" t="s">
        <v>186</v>
      </c>
      <c r="J385" s="53" t="s">
        <v>2277</v>
      </c>
      <c r="K385" s="52" t="s">
        <v>181</v>
      </c>
      <c r="L385" s="52" t="s">
        <v>2278</v>
      </c>
      <c r="M385" s="42">
        <v>9.866782619E9</v>
      </c>
      <c r="N385" s="52" t="s">
        <v>2279</v>
      </c>
      <c r="O385" s="42" t="s">
        <v>107</v>
      </c>
    </row>
    <row r="386">
      <c r="A386" s="51">
        <v>43981.58614583333</v>
      </c>
      <c r="B386" s="52" t="s">
        <v>2280</v>
      </c>
      <c r="C386" s="42">
        <v>5.0</v>
      </c>
      <c r="D386" s="52" t="s">
        <v>2281</v>
      </c>
      <c r="E386" s="52" t="s">
        <v>104</v>
      </c>
      <c r="F386" s="52" t="s">
        <v>104</v>
      </c>
      <c r="G386" s="52" t="s">
        <v>104</v>
      </c>
      <c r="H386" s="52" t="s">
        <v>104</v>
      </c>
      <c r="I386" s="52" t="s">
        <v>104</v>
      </c>
      <c r="J386" s="53" t="s">
        <v>2282</v>
      </c>
      <c r="K386" s="52" t="s">
        <v>181</v>
      </c>
      <c r="L386" s="52" t="s">
        <v>2283</v>
      </c>
      <c r="M386" s="42">
        <v>9.823667735E9</v>
      </c>
      <c r="N386" s="52" t="s">
        <v>2284</v>
      </c>
      <c r="O386" s="42" t="s">
        <v>107</v>
      </c>
    </row>
    <row r="387">
      <c r="A387" s="51">
        <v>43981.586168981485</v>
      </c>
      <c r="B387" s="52" t="s">
        <v>2285</v>
      </c>
      <c r="C387" s="42">
        <v>5.0</v>
      </c>
      <c r="D387" s="52" t="s">
        <v>2234</v>
      </c>
      <c r="E387" s="52" t="s">
        <v>186</v>
      </c>
      <c r="F387" s="52" t="s">
        <v>186</v>
      </c>
      <c r="G387" s="52" t="s">
        <v>186</v>
      </c>
      <c r="H387" s="52" t="s">
        <v>186</v>
      </c>
      <c r="I387" s="52" t="s">
        <v>186</v>
      </c>
      <c r="J387" s="53" t="s">
        <v>2286</v>
      </c>
      <c r="K387" s="52" t="s">
        <v>112</v>
      </c>
      <c r="L387" s="52" t="s">
        <v>2287</v>
      </c>
      <c r="M387" s="42">
        <v>9.97560478E9</v>
      </c>
      <c r="N387" s="52" t="s">
        <v>156</v>
      </c>
      <c r="O387" s="42" t="s">
        <v>107</v>
      </c>
    </row>
    <row r="388">
      <c r="A388" s="51">
        <v>43981.58621527778</v>
      </c>
      <c r="B388" s="52" t="s">
        <v>2288</v>
      </c>
      <c r="C388" s="42">
        <v>5.0</v>
      </c>
      <c r="D388" s="52" t="s">
        <v>2289</v>
      </c>
      <c r="E388" s="52" t="s">
        <v>104</v>
      </c>
      <c r="F388" s="52" t="s">
        <v>104</v>
      </c>
      <c r="G388" s="52" t="s">
        <v>104</v>
      </c>
      <c r="H388" s="52" t="s">
        <v>104</v>
      </c>
      <c r="I388" s="52" t="s">
        <v>110</v>
      </c>
      <c r="J388" s="53" t="s">
        <v>2290</v>
      </c>
      <c r="K388" s="52" t="s">
        <v>274</v>
      </c>
      <c r="L388" s="52" t="s">
        <v>2291</v>
      </c>
      <c r="M388" s="42">
        <v>9.71977451E9</v>
      </c>
      <c r="N388" s="52" t="s">
        <v>2292</v>
      </c>
      <c r="O388" s="42" t="s">
        <v>107</v>
      </c>
    </row>
    <row r="389">
      <c r="A389" s="51">
        <v>43981.58625</v>
      </c>
      <c r="B389" s="52" t="s">
        <v>2293</v>
      </c>
      <c r="C389" s="42">
        <v>5.0</v>
      </c>
      <c r="D389" s="52" t="s">
        <v>2294</v>
      </c>
      <c r="E389" s="52" t="s">
        <v>104</v>
      </c>
      <c r="F389" s="52" t="s">
        <v>104</v>
      </c>
      <c r="G389" s="52" t="s">
        <v>104</v>
      </c>
      <c r="H389" s="52" t="s">
        <v>104</v>
      </c>
      <c r="I389" s="52" t="s">
        <v>104</v>
      </c>
      <c r="J389" s="53" t="s">
        <v>2295</v>
      </c>
      <c r="K389" s="52" t="s">
        <v>181</v>
      </c>
      <c r="L389" s="52" t="s">
        <v>2296</v>
      </c>
      <c r="M389" s="42">
        <v>9.481135367E9</v>
      </c>
      <c r="N389" s="52" t="s">
        <v>2297</v>
      </c>
      <c r="O389" s="42" t="s">
        <v>107</v>
      </c>
    </row>
    <row r="390">
      <c r="A390" s="51">
        <v>43981.58627314815</v>
      </c>
      <c r="B390" s="52" t="s">
        <v>2298</v>
      </c>
      <c r="C390" s="42">
        <v>5.0</v>
      </c>
      <c r="D390" s="52" t="s">
        <v>2299</v>
      </c>
      <c r="E390" s="52" t="s">
        <v>104</v>
      </c>
      <c r="F390" s="52" t="s">
        <v>104</v>
      </c>
      <c r="G390" s="52" t="s">
        <v>104</v>
      </c>
      <c r="H390" s="52" t="s">
        <v>104</v>
      </c>
      <c r="I390" s="52" t="s">
        <v>104</v>
      </c>
      <c r="J390" s="53" t="s">
        <v>2300</v>
      </c>
      <c r="K390" s="52" t="s">
        <v>2301</v>
      </c>
      <c r="L390" s="52" t="s">
        <v>2302</v>
      </c>
      <c r="M390" s="43">
        <f>+918356086437</f>
        <v>918356086437</v>
      </c>
      <c r="N390" s="52" t="s">
        <v>2303</v>
      </c>
      <c r="O390" s="42" t="s">
        <v>107</v>
      </c>
    </row>
    <row r="391">
      <c r="A391" s="51">
        <v>43981.58628472222</v>
      </c>
      <c r="B391" s="52" t="s">
        <v>2304</v>
      </c>
      <c r="C391" s="42">
        <v>4.0</v>
      </c>
      <c r="D391" s="52" t="s">
        <v>2305</v>
      </c>
      <c r="E391" s="52" t="s">
        <v>104</v>
      </c>
      <c r="F391" s="52" t="s">
        <v>104</v>
      </c>
      <c r="G391" s="52" t="s">
        <v>110</v>
      </c>
      <c r="H391" s="52" t="s">
        <v>186</v>
      </c>
      <c r="I391" s="52" t="s">
        <v>186</v>
      </c>
      <c r="J391" s="53" t="s">
        <v>2306</v>
      </c>
      <c r="K391" s="52" t="s">
        <v>181</v>
      </c>
      <c r="L391" s="52" t="s">
        <v>2307</v>
      </c>
      <c r="M391" s="42">
        <v>8.15788696E9</v>
      </c>
      <c r="N391" s="52" t="s">
        <v>2308</v>
      </c>
      <c r="O391" s="42" t="s">
        <v>107</v>
      </c>
    </row>
    <row r="392">
      <c r="A392" s="51">
        <v>43981.586550925924</v>
      </c>
      <c r="B392" s="52" t="s">
        <v>2309</v>
      </c>
      <c r="C392" s="42">
        <v>5.0</v>
      </c>
      <c r="D392" s="52" t="s">
        <v>2310</v>
      </c>
      <c r="E392" s="52" t="s">
        <v>104</v>
      </c>
      <c r="F392" s="52" t="s">
        <v>104</v>
      </c>
      <c r="G392" s="52" t="s">
        <v>104</v>
      </c>
      <c r="H392" s="52" t="s">
        <v>104</v>
      </c>
      <c r="I392" s="52" t="s">
        <v>104</v>
      </c>
      <c r="J392" s="53" t="s">
        <v>2311</v>
      </c>
      <c r="K392" s="52" t="s">
        <v>2312</v>
      </c>
      <c r="L392" s="52" t="s">
        <v>2313</v>
      </c>
      <c r="M392" s="42">
        <v>7.588025067E9</v>
      </c>
      <c r="N392" s="52" t="s">
        <v>2314</v>
      </c>
      <c r="O392" s="42" t="s">
        <v>107</v>
      </c>
    </row>
    <row r="393">
      <c r="A393" s="51">
        <v>43981.58675925926</v>
      </c>
      <c r="B393" s="52" t="s">
        <v>2315</v>
      </c>
      <c r="C393" s="42">
        <v>5.0</v>
      </c>
      <c r="D393" s="52" t="s">
        <v>2316</v>
      </c>
      <c r="E393" s="52" t="s">
        <v>186</v>
      </c>
      <c r="F393" s="52" t="s">
        <v>186</v>
      </c>
      <c r="G393" s="52" t="s">
        <v>110</v>
      </c>
      <c r="H393" s="52" t="s">
        <v>186</v>
      </c>
      <c r="I393" s="52" t="s">
        <v>186</v>
      </c>
      <c r="J393" s="53" t="s">
        <v>2317</v>
      </c>
      <c r="K393" s="52" t="s">
        <v>413</v>
      </c>
      <c r="L393" s="52" t="s">
        <v>2318</v>
      </c>
      <c r="M393" s="42">
        <v>7.588350165E9</v>
      </c>
      <c r="N393" s="52" t="s">
        <v>2319</v>
      </c>
      <c r="O393" s="42" t="s">
        <v>107</v>
      </c>
    </row>
    <row r="394">
      <c r="A394" s="51">
        <v>43981.586863425924</v>
      </c>
      <c r="B394" s="52" t="s">
        <v>2320</v>
      </c>
      <c r="C394" s="42">
        <v>5.0</v>
      </c>
      <c r="D394" s="52" t="s">
        <v>2321</v>
      </c>
      <c r="E394" s="52" t="s">
        <v>110</v>
      </c>
      <c r="F394" s="52" t="s">
        <v>110</v>
      </c>
      <c r="G394" s="52" t="s">
        <v>186</v>
      </c>
      <c r="H394" s="52" t="s">
        <v>110</v>
      </c>
      <c r="I394" s="52" t="s">
        <v>104</v>
      </c>
      <c r="J394" s="53" t="s">
        <v>2322</v>
      </c>
      <c r="K394" s="52" t="s">
        <v>314</v>
      </c>
      <c r="L394" s="52" t="s">
        <v>2323</v>
      </c>
      <c r="M394" s="42">
        <v>9.422288572E9</v>
      </c>
      <c r="N394" s="52" t="s">
        <v>107</v>
      </c>
      <c r="O394" s="42" t="s">
        <v>107</v>
      </c>
    </row>
    <row r="395">
      <c r="A395" s="51">
        <v>43981.586851851855</v>
      </c>
      <c r="B395" s="52" t="s">
        <v>2324</v>
      </c>
      <c r="C395" s="42">
        <v>5.0</v>
      </c>
      <c r="D395" s="52" t="s">
        <v>2325</v>
      </c>
      <c r="E395" s="52" t="s">
        <v>104</v>
      </c>
      <c r="F395" s="52" t="s">
        <v>104</v>
      </c>
      <c r="G395" s="52" t="s">
        <v>104</v>
      </c>
      <c r="H395" s="52" t="s">
        <v>104</v>
      </c>
      <c r="I395" s="52" t="s">
        <v>104</v>
      </c>
      <c r="J395" s="53" t="s">
        <v>2326</v>
      </c>
      <c r="K395" s="52" t="s">
        <v>1590</v>
      </c>
      <c r="L395" s="52" t="s">
        <v>2327</v>
      </c>
      <c r="M395" s="42">
        <v>9.705441884E9</v>
      </c>
      <c r="N395" s="52" t="s">
        <v>2328</v>
      </c>
      <c r="O395" s="42" t="s">
        <v>107</v>
      </c>
    </row>
    <row r="396">
      <c r="A396" s="51">
        <v>43981.587013888886</v>
      </c>
      <c r="B396" s="52" t="s">
        <v>2329</v>
      </c>
      <c r="C396" s="42">
        <v>5.0</v>
      </c>
      <c r="D396" s="52" t="s">
        <v>2330</v>
      </c>
      <c r="E396" s="52" t="s">
        <v>104</v>
      </c>
      <c r="F396" s="52" t="s">
        <v>104</v>
      </c>
      <c r="G396" s="52" t="s">
        <v>104</v>
      </c>
      <c r="H396" s="52" t="s">
        <v>104</v>
      </c>
      <c r="I396" s="52" t="s">
        <v>104</v>
      </c>
      <c r="J396" s="53" t="s">
        <v>2331</v>
      </c>
      <c r="K396" s="52" t="s">
        <v>181</v>
      </c>
      <c r="L396" s="52" t="s">
        <v>2332</v>
      </c>
      <c r="M396" s="42">
        <v>9.997727065E9</v>
      </c>
      <c r="N396" s="54"/>
      <c r="O396" s="42" t="s">
        <v>107</v>
      </c>
    </row>
    <row r="397">
      <c r="A397" s="51">
        <v>43981.58708333333</v>
      </c>
      <c r="B397" s="52" t="s">
        <v>2333</v>
      </c>
      <c r="C397" s="42">
        <v>5.0</v>
      </c>
      <c r="D397" s="52" t="s">
        <v>1621</v>
      </c>
      <c r="E397" s="52" t="s">
        <v>104</v>
      </c>
      <c r="F397" s="52" t="s">
        <v>104</v>
      </c>
      <c r="G397" s="52" t="s">
        <v>104</v>
      </c>
      <c r="H397" s="52" t="s">
        <v>104</v>
      </c>
      <c r="I397" s="52" t="s">
        <v>104</v>
      </c>
      <c r="J397" s="53" t="s">
        <v>2334</v>
      </c>
      <c r="K397" s="52" t="s">
        <v>2335</v>
      </c>
      <c r="L397" s="52" t="s">
        <v>2336</v>
      </c>
      <c r="M397" s="42">
        <v>9.423071512E9</v>
      </c>
      <c r="N397" s="52" t="s">
        <v>1621</v>
      </c>
      <c r="O397" s="42" t="s">
        <v>107</v>
      </c>
    </row>
    <row r="398">
      <c r="A398" s="51">
        <v>43981.58719907407</v>
      </c>
      <c r="B398" s="52" t="s">
        <v>2337</v>
      </c>
      <c r="C398" s="42">
        <v>5.0</v>
      </c>
      <c r="D398" s="52" t="s">
        <v>2281</v>
      </c>
      <c r="E398" s="52" t="s">
        <v>104</v>
      </c>
      <c r="F398" s="52" t="s">
        <v>104</v>
      </c>
      <c r="G398" s="52" t="s">
        <v>104</v>
      </c>
      <c r="H398" s="52" t="s">
        <v>104</v>
      </c>
      <c r="I398" s="52" t="s">
        <v>104</v>
      </c>
      <c r="J398" s="53" t="s">
        <v>2338</v>
      </c>
      <c r="K398" s="52" t="s">
        <v>1635</v>
      </c>
      <c r="L398" s="52" t="s">
        <v>2339</v>
      </c>
      <c r="M398" s="42">
        <v>8.550904999E9</v>
      </c>
      <c r="N398" s="52" t="s">
        <v>2284</v>
      </c>
      <c r="O398" s="42" t="s">
        <v>107</v>
      </c>
    </row>
    <row r="399">
      <c r="A399" s="51">
        <v>43981.58721064815</v>
      </c>
      <c r="B399" s="52" t="s">
        <v>2340</v>
      </c>
      <c r="C399" s="42">
        <v>4.0</v>
      </c>
      <c r="D399" s="52" t="s">
        <v>2341</v>
      </c>
      <c r="E399" s="52" t="s">
        <v>104</v>
      </c>
      <c r="F399" s="52" t="s">
        <v>104</v>
      </c>
      <c r="G399" s="52" t="s">
        <v>110</v>
      </c>
      <c r="H399" s="52" t="s">
        <v>110</v>
      </c>
      <c r="I399" s="52" t="s">
        <v>110</v>
      </c>
      <c r="J399" s="53" t="s">
        <v>2342</v>
      </c>
      <c r="K399" s="52" t="s">
        <v>2343</v>
      </c>
      <c r="L399" s="52" t="s">
        <v>2344</v>
      </c>
      <c r="M399" s="42">
        <v>9.495024813E9</v>
      </c>
      <c r="N399" s="52" t="s">
        <v>2345</v>
      </c>
      <c r="O399" s="42" t="s">
        <v>107</v>
      </c>
    </row>
    <row r="400">
      <c r="A400" s="51">
        <v>43981.587233796294</v>
      </c>
      <c r="B400" s="52" t="s">
        <v>2346</v>
      </c>
      <c r="C400" s="42">
        <v>5.0</v>
      </c>
      <c r="D400" s="52" t="s">
        <v>2347</v>
      </c>
      <c r="E400" s="52" t="s">
        <v>104</v>
      </c>
      <c r="F400" s="52" t="s">
        <v>104</v>
      </c>
      <c r="G400" s="52" t="s">
        <v>104</v>
      </c>
      <c r="H400" s="52" t="s">
        <v>186</v>
      </c>
      <c r="I400" s="52" t="s">
        <v>110</v>
      </c>
      <c r="J400" s="53" t="s">
        <v>2348</v>
      </c>
      <c r="K400" s="52" t="s">
        <v>274</v>
      </c>
      <c r="L400" s="52" t="s">
        <v>2349</v>
      </c>
      <c r="M400" s="42">
        <v>9.942846467E9</v>
      </c>
      <c r="N400" s="52" t="s">
        <v>2350</v>
      </c>
      <c r="O400" s="42" t="s">
        <v>107</v>
      </c>
    </row>
    <row r="401">
      <c r="A401" s="51">
        <v>43981.58724537037</v>
      </c>
      <c r="B401" s="52" t="s">
        <v>2351</v>
      </c>
      <c r="C401" s="42">
        <v>5.0</v>
      </c>
      <c r="D401" s="52" t="s">
        <v>2352</v>
      </c>
      <c r="E401" s="52" t="s">
        <v>186</v>
      </c>
      <c r="F401" s="52" t="s">
        <v>186</v>
      </c>
      <c r="G401" s="52" t="s">
        <v>110</v>
      </c>
      <c r="H401" s="52" t="s">
        <v>110</v>
      </c>
      <c r="I401" s="52" t="s">
        <v>186</v>
      </c>
      <c r="J401" s="53" t="s">
        <v>2353</v>
      </c>
      <c r="K401" s="52" t="s">
        <v>274</v>
      </c>
      <c r="L401" s="52" t="s">
        <v>2354</v>
      </c>
      <c r="M401" s="42">
        <v>9.622739437E9</v>
      </c>
      <c r="N401" s="52" t="s">
        <v>2355</v>
      </c>
      <c r="O401" s="42" t="s">
        <v>107</v>
      </c>
    </row>
    <row r="402">
      <c r="A402" s="51">
        <v>43981.58725694445</v>
      </c>
      <c r="B402" s="52" t="s">
        <v>2356</v>
      </c>
      <c r="C402" s="42">
        <v>4.0</v>
      </c>
      <c r="D402" s="52" t="s">
        <v>2357</v>
      </c>
      <c r="E402" s="52" t="s">
        <v>186</v>
      </c>
      <c r="F402" s="52" t="s">
        <v>186</v>
      </c>
      <c r="G402" s="52" t="s">
        <v>186</v>
      </c>
      <c r="H402" s="52" t="s">
        <v>186</v>
      </c>
      <c r="I402" s="52" t="s">
        <v>186</v>
      </c>
      <c r="J402" s="53" t="s">
        <v>2358</v>
      </c>
      <c r="K402" s="52" t="s">
        <v>112</v>
      </c>
      <c r="L402" s="52" t="s">
        <v>2359</v>
      </c>
      <c r="M402" s="42">
        <v>9.38174243E9</v>
      </c>
      <c r="N402" s="52" t="s">
        <v>2360</v>
      </c>
      <c r="O402" s="42" t="s">
        <v>107</v>
      </c>
    </row>
    <row r="403">
      <c r="A403" s="51">
        <v>43981.58725694445</v>
      </c>
      <c r="B403" s="52" t="s">
        <v>2361</v>
      </c>
      <c r="C403" s="42">
        <v>4.0</v>
      </c>
      <c r="D403" s="52" t="s">
        <v>2362</v>
      </c>
      <c r="E403" s="52" t="s">
        <v>104</v>
      </c>
      <c r="F403" s="52" t="s">
        <v>110</v>
      </c>
      <c r="G403" s="52" t="s">
        <v>110</v>
      </c>
      <c r="H403" s="52" t="s">
        <v>186</v>
      </c>
      <c r="I403" s="52" t="s">
        <v>110</v>
      </c>
      <c r="J403" s="53" t="s">
        <v>2363</v>
      </c>
      <c r="K403" s="52" t="s">
        <v>413</v>
      </c>
      <c r="L403" s="52" t="s">
        <v>2364</v>
      </c>
      <c r="M403" s="42">
        <v>9.421536207E9</v>
      </c>
      <c r="N403" s="52" t="s">
        <v>2365</v>
      </c>
      <c r="O403" s="42" t="s">
        <v>107</v>
      </c>
    </row>
    <row r="404">
      <c r="A404" s="51">
        <v>43981.58726851852</v>
      </c>
      <c r="B404" s="52" t="s">
        <v>2366</v>
      </c>
      <c r="C404" s="42">
        <v>3.0</v>
      </c>
      <c r="D404" s="52" t="s">
        <v>2367</v>
      </c>
      <c r="E404" s="52" t="s">
        <v>186</v>
      </c>
      <c r="F404" s="52" t="s">
        <v>104</v>
      </c>
      <c r="G404" s="52" t="s">
        <v>110</v>
      </c>
      <c r="H404" s="52" t="s">
        <v>150</v>
      </c>
      <c r="I404" s="52" t="s">
        <v>306</v>
      </c>
      <c r="J404" s="53" t="s">
        <v>2368</v>
      </c>
      <c r="K404" s="52" t="s">
        <v>181</v>
      </c>
      <c r="L404" s="52" t="s">
        <v>2369</v>
      </c>
      <c r="M404" s="42">
        <v>6.282328834E9</v>
      </c>
      <c r="N404" s="52" t="s">
        <v>107</v>
      </c>
      <c r="O404" s="42" t="s">
        <v>107</v>
      </c>
    </row>
    <row r="405">
      <c r="A405" s="51">
        <v>43981.58729166666</v>
      </c>
      <c r="B405" s="52" t="s">
        <v>2370</v>
      </c>
      <c r="C405" s="42">
        <v>5.0</v>
      </c>
      <c r="D405" s="52" t="s">
        <v>2371</v>
      </c>
      <c r="E405" s="52" t="s">
        <v>104</v>
      </c>
      <c r="F405" s="52" t="s">
        <v>104</v>
      </c>
      <c r="G405" s="52" t="s">
        <v>104</v>
      </c>
      <c r="H405" s="52" t="s">
        <v>104</v>
      </c>
      <c r="I405" s="52" t="s">
        <v>104</v>
      </c>
      <c r="J405" s="53" t="s">
        <v>2372</v>
      </c>
      <c r="K405" s="52" t="s">
        <v>181</v>
      </c>
      <c r="L405" s="52" t="s">
        <v>2373</v>
      </c>
      <c r="M405" s="42">
        <v>7.619331729E9</v>
      </c>
      <c r="N405" s="52" t="s">
        <v>2374</v>
      </c>
      <c r="O405" s="42" t="s">
        <v>107</v>
      </c>
    </row>
    <row r="406">
      <c r="A406" s="51">
        <v>43981.58734953704</v>
      </c>
      <c r="B406" s="52" t="s">
        <v>363</v>
      </c>
      <c r="C406" s="42">
        <v>5.0</v>
      </c>
      <c r="D406" s="52" t="s">
        <v>2375</v>
      </c>
      <c r="E406" s="52" t="s">
        <v>104</v>
      </c>
      <c r="F406" s="52" t="s">
        <v>110</v>
      </c>
      <c r="G406" s="52" t="s">
        <v>104</v>
      </c>
      <c r="H406" s="52" t="s">
        <v>110</v>
      </c>
      <c r="I406" s="52" t="s">
        <v>104</v>
      </c>
      <c r="J406" s="53" t="s">
        <v>2376</v>
      </c>
      <c r="K406" s="52" t="s">
        <v>2377</v>
      </c>
      <c r="L406" s="52" t="s">
        <v>2378</v>
      </c>
      <c r="M406" s="42">
        <v>7.588318759E9</v>
      </c>
      <c r="N406" s="52" t="s">
        <v>2379</v>
      </c>
      <c r="O406" s="42" t="s">
        <v>107</v>
      </c>
    </row>
    <row r="407">
      <c r="A407" s="51">
        <v>43981.5877662037</v>
      </c>
      <c r="B407" s="52" t="s">
        <v>2380</v>
      </c>
      <c r="C407" s="42">
        <v>5.0</v>
      </c>
      <c r="D407" s="52" t="s">
        <v>2381</v>
      </c>
      <c r="E407" s="52" t="s">
        <v>186</v>
      </c>
      <c r="F407" s="52" t="s">
        <v>186</v>
      </c>
      <c r="G407" s="52" t="s">
        <v>186</v>
      </c>
      <c r="H407" s="52" t="s">
        <v>186</v>
      </c>
      <c r="I407" s="52" t="s">
        <v>186</v>
      </c>
      <c r="J407" s="53" t="s">
        <v>2382</v>
      </c>
      <c r="K407" s="52" t="s">
        <v>675</v>
      </c>
      <c r="L407" s="52" t="s">
        <v>2383</v>
      </c>
      <c r="M407" s="42">
        <v>9.537218042E9</v>
      </c>
      <c r="N407" s="52" t="s">
        <v>2384</v>
      </c>
      <c r="O407" s="42" t="s">
        <v>107</v>
      </c>
    </row>
    <row r="408">
      <c r="A408" s="51">
        <v>43981.588055555556</v>
      </c>
      <c r="B408" s="52" t="s">
        <v>2385</v>
      </c>
      <c r="C408" s="42">
        <v>1.0</v>
      </c>
      <c r="D408" s="52" t="s">
        <v>2386</v>
      </c>
      <c r="E408" s="52" t="s">
        <v>104</v>
      </c>
      <c r="F408" s="52" t="s">
        <v>104</v>
      </c>
      <c r="G408" s="52" t="s">
        <v>110</v>
      </c>
      <c r="H408" s="52" t="s">
        <v>104</v>
      </c>
      <c r="I408" s="52" t="s">
        <v>104</v>
      </c>
      <c r="J408" s="53" t="s">
        <v>2387</v>
      </c>
      <c r="K408" s="52" t="s">
        <v>112</v>
      </c>
      <c r="L408" s="52" t="s">
        <v>2388</v>
      </c>
      <c r="M408" s="42">
        <v>7.975228125E9</v>
      </c>
      <c r="N408" s="52" t="s">
        <v>2389</v>
      </c>
      <c r="O408" s="42" t="s">
        <v>107</v>
      </c>
    </row>
    <row r="409">
      <c r="A409" s="51">
        <v>43981.588229166664</v>
      </c>
      <c r="B409" s="52" t="s">
        <v>2390</v>
      </c>
      <c r="C409" s="42">
        <v>5.0</v>
      </c>
      <c r="D409" s="52" t="s">
        <v>1136</v>
      </c>
      <c r="E409" s="52" t="s">
        <v>104</v>
      </c>
      <c r="F409" s="52" t="s">
        <v>104</v>
      </c>
      <c r="G409" s="52" t="s">
        <v>104</v>
      </c>
      <c r="H409" s="52" t="s">
        <v>104</v>
      </c>
      <c r="I409" s="52" t="s">
        <v>104</v>
      </c>
      <c r="J409" s="53" t="s">
        <v>2391</v>
      </c>
      <c r="K409" s="52" t="s">
        <v>181</v>
      </c>
      <c r="L409" s="52" t="s">
        <v>2392</v>
      </c>
      <c r="M409" s="42">
        <v>9.860921016E9</v>
      </c>
      <c r="N409" s="52" t="s">
        <v>281</v>
      </c>
      <c r="O409" s="42" t="s">
        <v>107</v>
      </c>
    </row>
    <row r="410">
      <c r="A410" s="51">
        <v>43981.58826388889</v>
      </c>
      <c r="B410" s="52" t="s">
        <v>2393</v>
      </c>
      <c r="C410" s="42">
        <v>5.0</v>
      </c>
      <c r="D410" s="52" t="s">
        <v>2394</v>
      </c>
      <c r="E410" s="52" t="s">
        <v>104</v>
      </c>
      <c r="F410" s="52" t="s">
        <v>104</v>
      </c>
      <c r="G410" s="52" t="s">
        <v>104</v>
      </c>
      <c r="H410" s="52" t="s">
        <v>104</v>
      </c>
      <c r="I410" s="52" t="s">
        <v>104</v>
      </c>
      <c r="J410" s="53" t="s">
        <v>2395</v>
      </c>
      <c r="K410" s="52" t="s">
        <v>2396</v>
      </c>
      <c r="L410" s="52" t="s">
        <v>2397</v>
      </c>
      <c r="M410" s="42">
        <v>7.588645476E9</v>
      </c>
      <c r="N410" s="52" t="s">
        <v>2398</v>
      </c>
      <c r="O410" s="42" t="s">
        <v>107</v>
      </c>
    </row>
    <row r="411">
      <c r="A411" s="51">
        <v>43981.58877314815</v>
      </c>
      <c r="B411" s="52" t="s">
        <v>2399</v>
      </c>
      <c r="C411" s="42">
        <v>5.0</v>
      </c>
      <c r="D411" s="52" t="s">
        <v>2400</v>
      </c>
      <c r="E411" s="52" t="s">
        <v>186</v>
      </c>
      <c r="F411" s="52" t="s">
        <v>186</v>
      </c>
      <c r="G411" s="52" t="s">
        <v>110</v>
      </c>
      <c r="H411" s="52" t="s">
        <v>110</v>
      </c>
      <c r="I411" s="52" t="s">
        <v>186</v>
      </c>
      <c r="J411" s="53" t="s">
        <v>2401</v>
      </c>
      <c r="K411" s="52" t="s">
        <v>274</v>
      </c>
      <c r="L411" s="52" t="s">
        <v>1627</v>
      </c>
      <c r="M411" s="42">
        <v>7.895666868E9</v>
      </c>
      <c r="N411" s="54"/>
      <c r="O411" s="42" t="s">
        <v>107</v>
      </c>
    </row>
    <row r="412">
      <c r="A412" s="51">
        <v>43981.588796296295</v>
      </c>
      <c r="B412" s="52" t="s">
        <v>2402</v>
      </c>
      <c r="C412" s="42">
        <v>4.0</v>
      </c>
      <c r="D412" s="52" t="s">
        <v>2403</v>
      </c>
      <c r="E412" s="52" t="s">
        <v>104</v>
      </c>
      <c r="F412" s="52" t="s">
        <v>104</v>
      </c>
      <c r="G412" s="52" t="s">
        <v>104</v>
      </c>
      <c r="H412" s="52" t="s">
        <v>186</v>
      </c>
      <c r="I412" s="52" t="s">
        <v>306</v>
      </c>
      <c r="J412" s="53" t="s">
        <v>2404</v>
      </c>
      <c r="K412" s="52" t="s">
        <v>292</v>
      </c>
      <c r="L412" s="52" t="s">
        <v>2405</v>
      </c>
      <c r="M412" s="42">
        <v>9.981866605E9</v>
      </c>
      <c r="N412" s="52" t="s">
        <v>2406</v>
      </c>
      <c r="O412" s="42" t="s">
        <v>107</v>
      </c>
    </row>
    <row r="413">
      <c r="A413" s="51">
        <v>43981.588958333334</v>
      </c>
      <c r="B413" s="52" t="s">
        <v>2407</v>
      </c>
      <c r="C413" s="42">
        <v>5.0</v>
      </c>
      <c r="D413" s="52" t="s">
        <v>2408</v>
      </c>
      <c r="E413" s="52" t="s">
        <v>104</v>
      </c>
      <c r="F413" s="52" t="s">
        <v>104</v>
      </c>
      <c r="G413" s="52" t="s">
        <v>104</v>
      </c>
      <c r="H413" s="52" t="s">
        <v>104</v>
      </c>
      <c r="I413" s="52" t="s">
        <v>104</v>
      </c>
      <c r="J413" s="53" t="s">
        <v>2409</v>
      </c>
      <c r="K413" s="52" t="s">
        <v>181</v>
      </c>
      <c r="L413" s="52" t="s">
        <v>2410</v>
      </c>
      <c r="M413" s="42">
        <v>8.669130089E9</v>
      </c>
      <c r="N413" s="52" t="s">
        <v>107</v>
      </c>
      <c r="O413" s="42" t="s">
        <v>107</v>
      </c>
    </row>
    <row r="414">
      <c r="A414" s="51">
        <v>43981.5890162037</v>
      </c>
      <c r="B414" s="52" t="s">
        <v>2107</v>
      </c>
      <c r="C414" s="42">
        <v>5.0</v>
      </c>
      <c r="D414" s="52" t="s">
        <v>2411</v>
      </c>
      <c r="E414" s="52" t="s">
        <v>186</v>
      </c>
      <c r="F414" s="52" t="s">
        <v>104</v>
      </c>
      <c r="G414" s="52" t="s">
        <v>104</v>
      </c>
      <c r="H414" s="52" t="s">
        <v>104</v>
      </c>
      <c r="I414" s="52" t="s">
        <v>104</v>
      </c>
      <c r="J414" s="53" t="s">
        <v>2109</v>
      </c>
      <c r="K414" s="52" t="s">
        <v>204</v>
      </c>
      <c r="L414" s="52" t="s">
        <v>2412</v>
      </c>
      <c r="M414" s="42">
        <v>9.913326611E9</v>
      </c>
      <c r="N414" s="52" t="s">
        <v>156</v>
      </c>
      <c r="O414" s="42" t="s">
        <v>107</v>
      </c>
    </row>
    <row r="415">
      <c r="A415" s="51">
        <v>43981.589270833334</v>
      </c>
      <c r="B415" s="52" t="s">
        <v>2413</v>
      </c>
      <c r="C415" s="42">
        <v>5.0</v>
      </c>
      <c r="D415" s="52" t="s">
        <v>2414</v>
      </c>
      <c r="E415" s="52" t="s">
        <v>104</v>
      </c>
      <c r="F415" s="52" t="s">
        <v>104</v>
      </c>
      <c r="G415" s="52" t="s">
        <v>104</v>
      </c>
      <c r="H415" s="52" t="s">
        <v>104</v>
      </c>
      <c r="I415" s="52" t="s">
        <v>104</v>
      </c>
      <c r="J415" s="53" t="s">
        <v>2415</v>
      </c>
      <c r="K415" s="52" t="s">
        <v>2416</v>
      </c>
      <c r="L415" s="52" t="s">
        <v>2417</v>
      </c>
      <c r="M415" s="42">
        <v>9.921627257E9</v>
      </c>
      <c r="N415" s="52" t="s">
        <v>107</v>
      </c>
      <c r="O415" s="42" t="s">
        <v>107</v>
      </c>
    </row>
    <row r="416">
      <c r="A416" s="51">
        <v>43981.5893287037</v>
      </c>
      <c r="B416" s="52" t="s">
        <v>2418</v>
      </c>
      <c r="C416" s="42">
        <v>5.0</v>
      </c>
      <c r="D416" s="52" t="s">
        <v>2419</v>
      </c>
      <c r="E416" s="52" t="s">
        <v>186</v>
      </c>
      <c r="F416" s="52" t="s">
        <v>104</v>
      </c>
      <c r="G416" s="52" t="s">
        <v>186</v>
      </c>
      <c r="H416" s="52" t="s">
        <v>104</v>
      </c>
      <c r="I416" s="52" t="s">
        <v>104</v>
      </c>
      <c r="J416" s="53" t="s">
        <v>2420</v>
      </c>
      <c r="K416" s="52" t="s">
        <v>2421</v>
      </c>
      <c r="L416" s="52" t="s">
        <v>2422</v>
      </c>
      <c r="M416" s="42">
        <v>9.921887872E9</v>
      </c>
      <c r="N416" s="52" t="s">
        <v>2423</v>
      </c>
      <c r="O416" s="42" t="s">
        <v>107</v>
      </c>
    </row>
    <row r="417">
      <c r="A417" s="51">
        <v>43981.58939814815</v>
      </c>
      <c r="B417" s="52" t="s">
        <v>2424</v>
      </c>
      <c r="C417" s="42">
        <v>5.0</v>
      </c>
      <c r="D417" s="52" t="s">
        <v>2425</v>
      </c>
      <c r="E417" s="52" t="s">
        <v>104</v>
      </c>
      <c r="F417" s="52" t="s">
        <v>104</v>
      </c>
      <c r="G417" s="52" t="s">
        <v>104</v>
      </c>
      <c r="H417" s="52" t="s">
        <v>104</v>
      </c>
      <c r="I417" s="52" t="s">
        <v>104</v>
      </c>
      <c r="J417" s="53" t="s">
        <v>2426</v>
      </c>
      <c r="K417" s="52" t="s">
        <v>181</v>
      </c>
      <c r="L417" s="52" t="s">
        <v>2427</v>
      </c>
      <c r="M417" s="42">
        <v>9.554755559E9</v>
      </c>
      <c r="N417" s="52" t="s">
        <v>2428</v>
      </c>
      <c r="O417" s="42" t="s">
        <v>107</v>
      </c>
    </row>
    <row r="418">
      <c r="A418" s="51">
        <v>43981.58969907407</v>
      </c>
      <c r="B418" s="52" t="s">
        <v>2429</v>
      </c>
      <c r="C418" s="42">
        <v>4.0</v>
      </c>
      <c r="D418" s="52" t="s">
        <v>2430</v>
      </c>
      <c r="E418" s="52" t="s">
        <v>110</v>
      </c>
      <c r="F418" s="52" t="s">
        <v>110</v>
      </c>
      <c r="G418" s="52" t="s">
        <v>110</v>
      </c>
      <c r="H418" s="52" t="s">
        <v>186</v>
      </c>
      <c r="I418" s="52" t="s">
        <v>110</v>
      </c>
      <c r="J418" s="53" t="s">
        <v>2431</v>
      </c>
      <c r="K418" s="52" t="s">
        <v>2301</v>
      </c>
      <c r="L418" s="52" t="s">
        <v>2432</v>
      </c>
      <c r="M418" s="42">
        <v>9.004505978E9</v>
      </c>
      <c r="N418" s="52" t="s">
        <v>107</v>
      </c>
      <c r="O418" s="42" t="s">
        <v>107</v>
      </c>
    </row>
    <row r="419">
      <c r="A419" s="51">
        <v>43981.58991898148</v>
      </c>
      <c r="B419" s="52" t="s">
        <v>2433</v>
      </c>
      <c r="C419" s="42">
        <v>5.0</v>
      </c>
      <c r="D419" s="52" t="s">
        <v>2434</v>
      </c>
      <c r="E419" s="52" t="s">
        <v>104</v>
      </c>
      <c r="F419" s="52" t="s">
        <v>104</v>
      </c>
      <c r="G419" s="52" t="s">
        <v>104</v>
      </c>
      <c r="H419" s="52" t="s">
        <v>110</v>
      </c>
      <c r="I419" s="52" t="s">
        <v>104</v>
      </c>
      <c r="J419" s="53" t="s">
        <v>2435</v>
      </c>
      <c r="K419" s="52" t="s">
        <v>181</v>
      </c>
      <c r="L419" s="52" t="s">
        <v>2436</v>
      </c>
      <c r="M419" s="42">
        <v>9.41473348E9</v>
      </c>
      <c r="N419" s="52" t="s">
        <v>2249</v>
      </c>
      <c r="O419" s="42" t="s">
        <v>107</v>
      </c>
    </row>
    <row r="420">
      <c r="A420" s="51">
        <v>43981.58994212963</v>
      </c>
      <c r="B420" s="52" t="s">
        <v>2437</v>
      </c>
      <c r="C420" s="42">
        <v>4.0</v>
      </c>
      <c r="D420" s="52" t="s">
        <v>2438</v>
      </c>
      <c r="E420" s="52" t="s">
        <v>104</v>
      </c>
      <c r="F420" s="52" t="s">
        <v>104</v>
      </c>
      <c r="G420" s="52" t="s">
        <v>110</v>
      </c>
      <c r="H420" s="52" t="s">
        <v>104</v>
      </c>
      <c r="I420" s="52" t="s">
        <v>104</v>
      </c>
      <c r="J420" s="53" t="s">
        <v>2439</v>
      </c>
      <c r="K420" s="52" t="s">
        <v>640</v>
      </c>
      <c r="L420" s="52" t="s">
        <v>2440</v>
      </c>
      <c r="M420" s="42">
        <v>9.449281056E9</v>
      </c>
      <c r="N420" s="52" t="s">
        <v>107</v>
      </c>
      <c r="O420" s="42" t="s">
        <v>107</v>
      </c>
    </row>
    <row r="421">
      <c r="A421" s="51">
        <v>43981.589953703704</v>
      </c>
      <c r="B421" s="52" t="s">
        <v>2441</v>
      </c>
      <c r="C421" s="42">
        <v>4.0</v>
      </c>
      <c r="D421" s="52" t="s">
        <v>2442</v>
      </c>
      <c r="E421" s="52" t="s">
        <v>104</v>
      </c>
      <c r="F421" s="52" t="s">
        <v>110</v>
      </c>
      <c r="G421" s="52" t="s">
        <v>104</v>
      </c>
      <c r="H421" s="52" t="s">
        <v>110</v>
      </c>
      <c r="I421" s="52" t="s">
        <v>104</v>
      </c>
      <c r="J421" s="53" t="s">
        <v>2443</v>
      </c>
      <c r="K421" s="52" t="s">
        <v>181</v>
      </c>
      <c r="L421" s="52" t="s">
        <v>2444</v>
      </c>
      <c r="M421" s="42">
        <v>9.096415416E9</v>
      </c>
      <c r="N421" s="52" t="s">
        <v>1510</v>
      </c>
      <c r="O421" s="42" t="s">
        <v>107</v>
      </c>
    </row>
    <row r="422">
      <c r="A422" s="51">
        <v>43981.59</v>
      </c>
      <c r="B422" s="52" t="s">
        <v>2445</v>
      </c>
      <c r="C422" s="42">
        <v>4.0</v>
      </c>
      <c r="D422" s="52" t="s">
        <v>2446</v>
      </c>
      <c r="E422" s="52" t="s">
        <v>104</v>
      </c>
      <c r="F422" s="52" t="s">
        <v>110</v>
      </c>
      <c r="G422" s="52" t="s">
        <v>104</v>
      </c>
      <c r="H422" s="52" t="s">
        <v>104</v>
      </c>
      <c r="I422" s="52" t="s">
        <v>104</v>
      </c>
      <c r="J422" s="53" t="s">
        <v>2447</v>
      </c>
      <c r="K422" s="52" t="s">
        <v>181</v>
      </c>
      <c r="L422" s="52" t="s">
        <v>2448</v>
      </c>
      <c r="M422" s="42">
        <v>7.9816908E9</v>
      </c>
      <c r="N422" s="54"/>
      <c r="O422" s="42" t="s">
        <v>107</v>
      </c>
    </row>
    <row r="423">
      <c r="A423" s="51">
        <v>43981.59002314815</v>
      </c>
      <c r="B423" s="52" t="s">
        <v>2449</v>
      </c>
      <c r="C423" s="42">
        <v>5.0</v>
      </c>
      <c r="D423" s="52" t="s">
        <v>2450</v>
      </c>
      <c r="E423" s="52" t="s">
        <v>104</v>
      </c>
      <c r="F423" s="52" t="s">
        <v>110</v>
      </c>
      <c r="G423" s="52" t="s">
        <v>104</v>
      </c>
      <c r="H423" s="52" t="s">
        <v>104</v>
      </c>
      <c r="I423" s="52" t="s">
        <v>104</v>
      </c>
      <c r="J423" s="53" t="s">
        <v>2451</v>
      </c>
      <c r="K423" s="52" t="s">
        <v>112</v>
      </c>
      <c r="L423" s="52" t="s">
        <v>2452</v>
      </c>
      <c r="M423" s="42">
        <v>9.689083893E9</v>
      </c>
      <c r="N423" s="54"/>
      <c r="O423" s="42" t="s">
        <v>107</v>
      </c>
    </row>
    <row r="424">
      <c r="A424" s="51">
        <v>43981.59025462963</v>
      </c>
      <c r="B424" s="52" t="s">
        <v>2453</v>
      </c>
      <c r="C424" s="42">
        <v>5.0</v>
      </c>
      <c r="D424" s="52" t="s">
        <v>2108</v>
      </c>
      <c r="E424" s="52" t="s">
        <v>104</v>
      </c>
      <c r="F424" s="52" t="s">
        <v>104</v>
      </c>
      <c r="G424" s="52" t="s">
        <v>104</v>
      </c>
      <c r="H424" s="52" t="s">
        <v>104</v>
      </c>
      <c r="I424" s="52" t="s">
        <v>104</v>
      </c>
      <c r="J424" s="53" t="s">
        <v>2454</v>
      </c>
      <c r="K424" s="52" t="s">
        <v>204</v>
      </c>
      <c r="L424" s="52" t="s">
        <v>2455</v>
      </c>
      <c r="M424" s="42">
        <v>9.913860207E9</v>
      </c>
      <c r="N424" s="52" t="s">
        <v>103</v>
      </c>
      <c r="O424" s="42" t="s">
        <v>107</v>
      </c>
    </row>
    <row r="425">
      <c r="A425" s="51">
        <v>43981.59030092593</v>
      </c>
      <c r="B425" s="52" t="s">
        <v>2456</v>
      </c>
      <c r="C425" s="42">
        <v>5.0</v>
      </c>
      <c r="D425" s="52" t="s">
        <v>2457</v>
      </c>
      <c r="E425" s="52" t="s">
        <v>104</v>
      </c>
      <c r="F425" s="52" t="s">
        <v>104</v>
      </c>
      <c r="G425" s="52" t="s">
        <v>104</v>
      </c>
      <c r="H425" s="52" t="s">
        <v>104</v>
      </c>
      <c r="I425" s="52" t="s">
        <v>104</v>
      </c>
      <c r="J425" s="53" t="s">
        <v>2458</v>
      </c>
      <c r="K425" s="52" t="s">
        <v>112</v>
      </c>
      <c r="L425" s="52" t="s">
        <v>2459</v>
      </c>
      <c r="M425" s="43">
        <f>+917588537511</f>
        <v>917588537511</v>
      </c>
      <c r="N425" s="54"/>
      <c r="O425" s="42" t="s">
        <v>107</v>
      </c>
    </row>
    <row r="426">
      <c r="A426" s="51">
        <v>43981.5903125</v>
      </c>
      <c r="B426" s="52" t="s">
        <v>975</v>
      </c>
      <c r="C426" s="42">
        <v>5.0</v>
      </c>
      <c r="D426" s="52" t="s">
        <v>412</v>
      </c>
      <c r="E426" s="52" t="s">
        <v>104</v>
      </c>
      <c r="F426" s="52" t="s">
        <v>104</v>
      </c>
      <c r="G426" s="52" t="s">
        <v>104</v>
      </c>
      <c r="H426" s="52" t="s">
        <v>104</v>
      </c>
      <c r="I426" s="52" t="s">
        <v>104</v>
      </c>
      <c r="J426" s="53" t="s">
        <v>977</v>
      </c>
      <c r="K426" s="52" t="s">
        <v>314</v>
      </c>
      <c r="L426" s="52" t="s">
        <v>978</v>
      </c>
      <c r="M426" s="42">
        <v>9.423163859E9</v>
      </c>
      <c r="N426" s="52" t="s">
        <v>2460</v>
      </c>
      <c r="O426" s="42" t="s">
        <v>107</v>
      </c>
    </row>
    <row r="427">
      <c r="A427" s="51">
        <v>43981.59050925926</v>
      </c>
      <c r="B427" s="52" t="s">
        <v>2461</v>
      </c>
      <c r="C427" s="42">
        <v>4.0</v>
      </c>
      <c r="D427" s="52" t="s">
        <v>2462</v>
      </c>
      <c r="E427" s="52" t="s">
        <v>110</v>
      </c>
      <c r="F427" s="52" t="s">
        <v>110</v>
      </c>
      <c r="G427" s="52" t="s">
        <v>110</v>
      </c>
      <c r="H427" s="52" t="s">
        <v>110</v>
      </c>
      <c r="I427" s="52" t="s">
        <v>110</v>
      </c>
      <c r="J427" s="53" t="s">
        <v>2463</v>
      </c>
      <c r="K427" s="52" t="s">
        <v>181</v>
      </c>
      <c r="L427" s="52" t="s">
        <v>2464</v>
      </c>
      <c r="M427" s="42">
        <v>9.731597197E9</v>
      </c>
      <c r="N427" s="52" t="s">
        <v>662</v>
      </c>
      <c r="O427" s="42" t="s">
        <v>107</v>
      </c>
    </row>
    <row r="428">
      <c r="A428" s="51">
        <v>43981.59074074074</v>
      </c>
      <c r="B428" s="52" t="s">
        <v>2465</v>
      </c>
      <c r="C428" s="42">
        <v>3.0</v>
      </c>
      <c r="D428" s="52" t="s">
        <v>2466</v>
      </c>
      <c r="E428" s="52" t="s">
        <v>104</v>
      </c>
      <c r="F428" s="52" t="s">
        <v>104</v>
      </c>
      <c r="G428" s="52" t="s">
        <v>104</v>
      </c>
      <c r="H428" s="52" t="s">
        <v>104</v>
      </c>
      <c r="I428" s="52" t="s">
        <v>104</v>
      </c>
      <c r="J428" s="57">
        <v>7.588517439E9</v>
      </c>
      <c r="K428" s="52" t="s">
        <v>181</v>
      </c>
      <c r="L428" s="52" t="s">
        <v>2467</v>
      </c>
      <c r="M428" s="42">
        <v>7.588517439E9</v>
      </c>
      <c r="N428" s="52" t="s">
        <v>173</v>
      </c>
      <c r="O428" s="42" t="s">
        <v>107</v>
      </c>
    </row>
    <row r="429">
      <c r="A429" s="51">
        <v>43981.5909375</v>
      </c>
      <c r="B429" s="52" t="s">
        <v>2468</v>
      </c>
      <c r="C429" s="42">
        <v>5.0</v>
      </c>
      <c r="D429" s="52" t="s">
        <v>2469</v>
      </c>
      <c r="E429" s="52" t="s">
        <v>104</v>
      </c>
      <c r="F429" s="52" t="s">
        <v>104</v>
      </c>
      <c r="G429" s="52" t="s">
        <v>104</v>
      </c>
      <c r="H429" s="52" t="s">
        <v>104</v>
      </c>
      <c r="I429" s="52" t="s">
        <v>104</v>
      </c>
      <c r="J429" s="53" t="s">
        <v>2470</v>
      </c>
      <c r="K429" s="52" t="s">
        <v>2137</v>
      </c>
      <c r="L429" s="52" t="s">
        <v>2471</v>
      </c>
      <c r="M429" s="42">
        <v>9.840860234E9</v>
      </c>
      <c r="N429" s="52" t="s">
        <v>2472</v>
      </c>
      <c r="O429" s="42" t="s">
        <v>107</v>
      </c>
    </row>
    <row r="430">
      <c r="A430" s="51">
        <v>43981.590949074074</v>
      </c>
      <c r="B430" s="52" t="s">
        <v>2473</v>
      </c>
      <c r="C430" s="42">
        <v>5.0</v>
      </c>
      <c r="D430" s="52" t="s">
        <v>2474</v>
      </c>
      <c r="E430" s="52" t="s">
        <v>104</v>
      </c>
      <c r="F430" s="52" t="s">
        <v>104</v>
      </c>
      <c r="G430" s="52" t="s">
        <v>110</v>
      </c>
      <c r="H430" s="52" t="s">
        <v>186</v>
      </c>
      <c r="I430" s="52" t="s">
        <v>186</v>
      </c>
      <c r="J430" s="53" t="s">
        <v>2475</v>
      </c>
      <c r="K430" s="52" t="s">
        <v>274</v>
      </c>
      <c r="L430" s="52" t="s">
        <v>1173</v>
      </c>
      <c r="M430" s="42">
        <v>9.999503425E9</v>
      </c>
      <c r="N430" s="52" t="s">
        <v>915</v>
      </c>
      <c r="O430" s="42" t="s">
        <v>107</v>
      </c>
    </row>
    <row r="431">
      <c r="A431" s="51">
        <v>43981.59112268518</v>
      </c>
      <c r="B431" s="52" t="s">
        <v>148</v>
      </c>
      <c r="C431" s="42">
        <v>5.0</v>
      </c>
      <c r="D431" s="52" t="s">
        <v>2476</v>
      </c>
      <c r="E431" s="52" t="s">
        <v>104</v>
      </c>
      <c r="F431" s="52" t="s">
        <v>104</v>
      </c>
      <c r="G431" s="52" t="s">
        <v>110</v>
      </c>
      <c r="H431" s="52" t="s">
        <v>104</v>
      </c>
      <c r="I431" s="52" t="s">
        <v>104</v>
      </c>
      <c r="J431" s="53" t="s">
        <v>2477</v>
      </c>
      <c r="K431" s="52" t="s">
        <v>181</v>
      </c>
      <c r="L431" s="52" t="s">
        <v>2478</v>
      </c>
      <c r="M431" s="42">
        <v>9.763409347E9</v>
      </c>
      <c r="N431" s="52" t="s">
        <v>107</v>
      </c>
      <c r="O431" s="42" t="s">
        <v>107</v>
      </c>
    </row>
    <row r="432">
      <c r="A432" s="51">
        <v>43981.59113425926</v>
      </c>
      <c r="B432" s="52" t="s">
        <v>2479</v>
      </c>
      <c r="C432" s="42">
        <v>5.0</v>
      </c>
      <c r="D432" s="52" t="s">
        <v>1286</v>
      </c>
      <c r="E432" s="52" t="s">
        <v>104</v>
      </c>
      <c r="F432" s="52" t="s">
        <v>104</v>
      </c>
      <c r="G432" s="52" t="s">
        <v>104</v>
      </c>
      <c r="H432" s="52" t="s">
        <v>104</v>
      </c>
      <c r="I432" s="52" t="s">
        <v>104</v>
      </c>
      <c r="J432" s="53" t="s">
        <v>2480</v>
      </c>
      <c r="K432" s="52" t="s">
        <v>181</v>
      </c>
      <c r="L432" s="52" t="s">
        <v>2481</v>
      </c>
      <c r="M432" s="42">
        <v>9.321037966E9</v>
      </c>
      <c r="N432" s="52" t="s">
        <v>156</v>
      </c>
      <c r="O432" s="42" t="s">
        <v>107</v>
      </c>
    </row>
    <row r="433">
      <c r="A433" s="51">
        <v>43981.59123842593</v>
      </c>
      <c r="B433" s="52" t="s">
        <v>2482</v>
      </c>
      <c r="C433" s="42">
        <v>4.0</v>
      </c>
      <c r="D433" s="52" t="s">
        <v>2483</v>
      </c>
      <c r="E433" s="52" t="s">
        <v>104</v>
      </c>
      <c r="F433" s="52" t="s">
        <v>110</v>
      </c>
      <c r="G433" s="52" t="s">
        <v>186</v>
      </c>
      <c r="H433" s="52" t="s">
        <v>110</v>
      </c>
      <c r="I433" s="52" t="s">
        <v>110</v>
      </c>
      <c r="J433" s="53" t="s">
        <v>2484</v>
      </c>
      <c r="K433" s="52" t="s">
        <v>181</v>
      </c>
      <c r="L433" s="52" t="s">
        <v>2485</v>
      </c>
      <c r="M433" s="42">
        <v>9.5268333E9</v>
      </c>
      <c r="N433" s="52" t="s">
        <v>2486</v>
      </c>
      <c r="O433" s="42" t="s">
        <v>107</v>
      </c>
    </row>
    <row r="434">
      <c r="A434" s="51">
        <v>43981.591412037036</v>
      </c>
      <c r="B434" s="52" t="s">
        <v>2487</v>
      </c>
      <c r="C434" s="42">
        <v>5.0</v>
      </c>
      <c r="D434" s="52" t="s">
        <v>2488</v>
      </c>
      <c r="E434" s="52" t="s">
        <v>104</v>
      </c>
      <c r="F434" s="52" t="s">
        <v>104</v>
      </c>
      <c r="G434" s="52" t="s">
        <v>104</v>
      </c>
      <c r="H434" s="52" t="s">
        <v>104</v>
      </c>
      <c r="I434" s="52" t="s">
        <v>104</v>
      </c>
      <c r="J434" s="53" t="s">
        <v>2489</v>
      </c>
      <c r="K434" s="52" t="s">
        <v>2490</v>
      </c>
      <c r="L434" s="52" t="s">
        <v>2491</v>
      </c>
      <c r="M434" s="42">
        <v>9.442425931E9</v>
      </c>
      <c r="N434" s="52" t="s">
        <v>1345</v>
      </c>
      <c r="O434" s="42" t="s">
        <v>107</v>
      </c>
    </row>
    <row r="435">
      <c r="A435" s="51">
        <v>43981.59148148148</v>
      </c>
      <c r="B435" s="52" t="s">
        <v>2492</v>
      </c>
      <c r="C435" s="42">
        <v>5.0</v>
      </c>
      <c r="D435" s="52" t="s">
        <v>2493</v>
      </c>
      <c r="E435" s="52" t="s">
        <v>104</v>
      </c>
      <c r="F435" s="52" t="s">
        <v>104</v>
      </c>
      <c r="G435" s="52" t="s">
        <v>104</v>
      </c>
      <c r="H435" s="52" t="s">
        <v>104</v>
      </c>
      <c r="I435" s="52" t="s">
        <v>104</v>
      </c>
      <c r="J435" s="53" t="s">
        <v>2494</v>
      </c>
      <c r="K435" s="52" t="s">
        <v>112</v>
      </c>
      <c r="L435" s="52" t="s">
        <v>2495</v>
      </c>
      <c r="M435" s="42">
        <v>9.553667285E9</v>
      </c>
      <c r="N435" s="52" t="s">
        <v>2496</v>
      </c>
      <c r="O435" s="42" t="s">
        <v>107</v>
      </c>
    </row>
    <row r="436">
      <c r="A436" s="51">
        <v>43981.59158564815</v>
      </c>
      <c r="B436" s="52" t="s">
        <v>2497</v>
      </c>
      <c r="C436" s="42">
        <v>4.0</v>
      </c>
      <c r="D436" s="52" t="s">
        <v>2498</v>
      </c>
      <c r="E436" s="52" t="s">
        <v>110</v>
      </c>
      <c r="F436" s="52" t="s">
        <v>110</v>
      </c>
      <c r="G436" s="52" t="s">
        <v>110</v>
      </c>
      <c r="H436" s="52" t="s">
        <v>110</v>
      </c>
      <c r="I436" s="52" t="s">
        <v>110</v>
      </c>
      <c r="J436" s="53" t="s">
        <v>2499</v>
      </c>
      <c r="K436" s="52" t="s">
        <v>274</v>
      </c>
      <c r="L436" s="52" t="s">
        <v>2500</v>
      </c>
      <c r="M436" s="42">
        <v>7.051947502E9</v>
      </c>
      <c r="N436" s="54"/>
      <c r="O436" s="43"/>
    </row>
    <row r="437">
      <c r="A437" s="51">
        <v>43981.591631944444</v>
      </c>
      <c r="B437" s="52" t="s">
        <v>2501</v>
      </c>
      <c r="C437" s="42">
        <v>5.0</v>
      </c>
      <c r="D437" s="52" t="s">
        <v>2502</v>
      </c>
      <c r="E437" s="52" t="s">
        <v>104</v>
      </c>
      <c r="F437" s="52" t="s">
        <v>104</v>
      </c>
      <c r="G437" s="52" t="s">
        <v>186</v>
      </c>
      <c r="H437" s="52" t="s">
        <v>104</v>
      </c>
      <c r="I437" s="52" t="s">
        <v>186</v>
      </c>
      <c r="J437" s="53" t="s">
        <v>2503</v>
      </c>
      <c r="K437" s="52" t="s">
        <v>181</v>
      </c>
      <c r="L437" s="52" t="s">
        <v>2504</v>
      </c>
      <c r="M437" s="42">
        <v>9.906380769E9</v>
      </c>
      <c r="N437" s="52" t="s">
        <v>2505</v>
      </c>
      <c r="O437" s="42" t="s">
        <v>107</v>
      </c>
    </row>
    <row r="438">
      <c r="A438" s="51">
        <v>43981.59179398148</v>
      </c>
      <c r="B438" s="52" t="s">
        <v>2506</v>
      </c>
      <c r="C438" s="42">
        <v>5.0</v>
      </c>
      <c r="D438" s="52" t="s">
        <v>2507</v>
      </c>
      <c r="E438" s="52" t="s">
        <v>110</v>
      </c>
      <c r="F438" s="52" t="s">
        <v>110</v>
      </c>
      <c r="G438" s="52" t="s">
        <v>110</v>
      </c>
      <c r="H438" s="52" t="s">
        <v>110</v>
      </c>
      <c r="I438" s="52" t="s">
        <v>110</v>
      </c>
      <c r="J438" s="53" t="s">
        <v>2508</v>
      </c>
      <c r="K438" s="52" t="s">
        <v>181</v>
      </c>
      <c r="L438" s="52" t="s">
        <v>2509</v>
      </c>
      <c r="M438" s="42">
        <v>7.411050508E9</v>
      </c>
      <c r="N438" s="52" t="s">
        <v>107</v>
      </c>
      <c r="O438" s="42" t="s">
        <v>107</v>
      </c>
    </row>
    <row r="439">
      <c r="A439" s="51">
        <v>43981.591898148145</v>
      </c>
      <c r="B439" s="52" t="s">
        <v>2510</v>
      </c>
      <c r="C439" s="42">
        <v>5.0</v>
      </c>
      <c r="D439" s="52" t="s">
        <v>2511</v>
      </c>
      <c r="E439" s="52" t="s">
        <v>104</v>
      </c>
      <c r="F439" s="52" t="s">
        <v>104</v>
      </c>
      <c r="G439" s="52" t="s">
        <v>186</v>
      </c>
      <c r="H439" s="52" t="s">
        <v>104</v>
      </c>
      <c r="I439" s="52" t="s">
        <v>186</v>
      </c>
      <c r="J439" s="53" t="s">
        <v>2512</v>
      </c>
      <c r="K439" s="52" t="s">
        <v>112</v>
      </c>
      <c r="L439" s="52" t="s">
        <v>2513</v>
      </c>
      <c r="M439" s="42">
        <v>9.403259874E9</v>
      </c>
      <c r="N439" s="52" t="s">
        <v>2514</v>
      </c>
      <c r="O439" s="42" t="s">
        <v>107</v>
      </c>
    </row>
    <row r="440">
      <c r="A440" s="51">
        <v>43981.59196759259</v>
      </c>
      <c r="B440" s="52" t="s">
        <v>2515</v>
      </c>
      <c r="C440" s="42">
        <v>5.0</v>
      </c>
      <c r="D440" s="52" t="s">
        <v>2516</v>
      </c>
      <c r="E440" s="52" t="s">
        <v>104</v>
      </c>
      <c r="F440" s="52" t="s">
        <v>104</v>
      </c>
      <c r="G440" s="52" t="s">
        <v>104</v>
      </c>
      <c r="H440" s="52" t="s">
        <v>104</v>
      </c>
      <c r="I440" s="52" t="s">
        <v>104</v>
      </c>
      <c r="J440" s="53" t="s">
        <v>2517</v>
      </c>
      <c r="K440" s="52" t="s">
        <v>181</v>
      </c>
      <c r="L440" s="52" t="s">
        <v>2518</v>
      </c>
      <c r="M440" s="42">
        <v>9.901585474E9</v>
      </c>
      <c r="N440" s="52" t="s">
        <v>2519</v>
      </c>
      <c r="O440" s="42" t="s">
        <v>107</v>
      </c>
    </row>
    <row r="441">
      <c r="A441" s="51">
        <v>43981.592002314814</v>
      </c>
      <c r="B441" s="52" t="s">
        <v>223</v>
      </c>
      <c r="C441" s="42">
        <v>5.0</v>
      </c>
      <c r="D441" s="52" t="s">
        <v>2520</v>
      </c>
      <c r="E441" s="52" t="s">
        <v>104</v>
      </c>
      <c r="F441" s="52" t="s">
        <v>104</v>
      </c>
      <c r="G441" s="52" t="s">
        <v>104</v>
      </c>
      <c r="H441" s="52" t="s">
        <v>104</v>
      </c>
      <c r="I441" s="52" t="s">
        <v>104</v>
      </c>
      <c r="J441" s="53" t="s">
        <v>2521</v>
      </c>
      <c r="K441" s="52" t="s">
        <v>490</v>
      </c>
      <c r="L441" s="52" t="s">
        <v>227</v>
      </c>
      <c r="M441" s="42">
        <v>9.421534386E9</v>
      </c>
      <c r="N441" s="52" t="s">
        <v>2522</v>
      </c>
      <c r="O441" s="42" t="s">
        <v>107</v>
      </c>
    </row>
    <row r="442">
      <c r="A442" s="51">
        <v>43981.59204861111</v>
      </c>
      <c r="B442" s="52" t="s">
        <v>2523</v>
      </c>
      <c r="C442" s="42">
        <v>5.0</v>
      </c>
      <c r="D442" s="52" t="s">
        <v>2524</v>
      </c>
      <c r="E442" s="52" t="s">
        <v>104</v>
      </c>
      <c r="F442" s="52" t="s">
        <v>186</v>
      </c>
      <c r="G442" s="52" t="s">
        <v>186</v>
      </c>
      <c r="H442" s="52" t="s">
        <v>104</v>
      </c>
      <c r="I442" s="52" t="s">
        <v>186</v>
      </c>
      <c r="J442" s="53" t="s">
        <v>2525</v>
      </c>
      <c r="K442" s="52" t="s">
        <v>274</v>
      </c>
      <c r="L442" s="52" t="s">
        <v>2526</v>
      </c>
      <c r="M442" s="42">
        <v>8.687414003E9</v>
      </c>
      <c r="N442" s="52" t="s">
        <v>2527</v>
      </c>
      <c r="O442" s="42" t="s">
        <v>107</v>
      </c>
    </row>
    <row r="443">
      <c r="A443" s="51">
        <v>43981.59206018518</v>
      </c>
      <c r="B443" s="52" t="s">
        <v>2433</v>
      </c>
      <c r="C443" s="42">
        <v>5.0</v>
      </c>
      <c r="D443" s="52" t="s">
        <v>2528</v>
      </c>
      <c r="E443" s="52" t="s">
        <v>104</v>
      </c>
      <c r="F443" s="52" t="s">
        <v>104</v>
      </c>
      <c r="G443" s="52" t="s">
        <v>104</v>
      </c>
      <c r="H443" s="52" t="s">
        <v>104</v>
      </c>
      <c r="I443" s="52" t="s">
        <v>104</v>
      </c>
      <c r="J443" s="53" t="s">
        <v>2435</v>
      </c>
      <c r="K443" s="52" t="s">
        <v>181</v>
      </c>
      <c r="L443" s="52" t="s">
        <v>2529</v>
      </c>
      <c r="M443" s="42">
        <v>9.41473348E9</v>
      </c>
      <c r="N443" s="52" t="s">
        <v>2249</v>
      </c>
      <c r="O443" s="42" t="s">
        <v>107</v>
      </c>
    </row>
    <row r="444">
      <c r="A444" s="51">
        <v>43981.59211805555</v>
      </c>
      <c r="B444" s="52" t="s">
        <v>2530</v>
      </c>
      <c r="C444" s="42">
        <v>4.0</v>
      </c>
      <c r="D444" s="52" t="s">
        <v>2531</v>
      </c>
      <c r="E444" s="52" t="s">
        <v>104</v>
      </c>
      <c r="F444" s="52" t="s">
        <v>110</v>
      </c>
      <c r="G444" s="52" t="s">
        <v>110</v>
      </c>
      <c r="H444" s="52" t="s">
        <v>110</v>
      </c>
      <c r="I444" s="52" t="s">
        <v>104</v>
      </c>
      <c r="J444" s="53" t="s">
        <v>2532</v>
      </c>
      <c r="K444" s="52" t="s">
        <v>2533</v>
      </c>
      <c r="L444" s="52" t="s">
        <v>2534</v>
      </c>
      <c r="M444" s="42">
        <v>9.405203407E9</v>
      </c>
      <c r="N444" s="52" t="s">
        <v>2535</v>
      </c>
      <c r="O444" s="42" t="s">
        <v>107</v>
      </c>
    </row>
    <row r="445">
      <c r="A445" s="51">
        <v>43981.59224537037</v>
      </c>
      <c r="B445" s="52" t="s">
        <v>223</v>
      </c>
      <c r="C445" s="42">
        <v>5.0</v>
      </c>
      <c r="D445" s="52" t="s">
        <v>2520</v>
      </c>
      <c r="E445" s="52" t="s">
        <v>104</v>
      </c>
      <c r="F445" s="52" t="s">
        <v>104</v>
      </c>
      <c r="G445" s="52" t="s">
        <v>104</v>
      </c>
      <c r="H445" s="52" t="s">
        <v>104</v>
      </c>
      <c r="I445" s="52" t="s">
        <v>104</v>
      </c>
      <c r="J445" s="53" t="s">
        <v>2521</v>
      </c>
      <c r="K445" s="52" t="s">
        <v>490</v>
      </c>
      <c r="L445" s="52" t="s">
        <v>227</v>
      </c>
      <c r="M445" s="42">
        <v>9.421534386E9</v>
      </c>
      <c r="N445" s="52" t="s">
        <v>2522</v>
      </c>
      <c r="O445" s="42" t="s">
        <v>107</v>
      </c>
    </row>
    <row r="446">
      <c r="A446" s="51">
        <v>43981.59232638889</v>
      </c>
      <c r="B446" s="52" t="s">
        <v>2536</v>
      </c>
      <c r="C446" s="42">
        <v>5.0</v>
      </c>
      <c r="D446" s="52" t="s">
        <v>2537</v>
      </c>
      <c r="E446" s="52" t="s">
        <v>104</v>
      </c>
      <c r="F446" s="52" t="s">
        <v>104</v>
      </c>
      <c r="G446" s="52" t="s">
        <v>110</v>
      </c>
      <c r="H446" s="52" t="s">
        <v>104</v>
      </c>
      <c r="I446" s="52" t="s">
        <v>110</v>
      </c>
      <c r="J446" s="53" t="s">
        <v>2538</v>
      </c>
      <c r="K446" s="52" t="s">
        <v>181</v>
      </c>
      <c r="L446" s="52" t="s">
        <v>2539</v>
      </c>
      <c r="M446" s="42">
        <v>9.449019133E9</v>
      </c>
      <c r="N446" s="52" t="s">
        <v>2540</v>
      </c>
      <c r="O446" s="42" t="s">
        <v>107</v>
      </c>
    </row>
    <row r="447">
      <c r="A447" s="51">
        <v>43981.592569444445</v>
      </c>
      <c r="B447" s="52" t="s">
        <v>2541</v>
      </c>
      <c r="C447" s="42">
        <v>5.0</v>
      </c>
      <c r="D447" s="52" t="s">
        <v>2542</v>
      </c>
      <c r="E447" s="52" t="s">
        <v>104</v>
      </c>
      <c r="F447" s="52" t="s">
        <v>104</v>
      </c>
      <c r="G447" s="52" t="s">
        <v>110</v>
      </c>
      <c r="H447" s="52" t="s">
        <v>110</v>
      </c>
      <c r="I447" s="52" t="s">
        <v>110</v>
      </c>
      <c r="J447" s="53" t="s">
        <v>2543</v>
      </c>
      <c r="K447" s="52" t="s">
        <v>181</v>
      </c>
      <c r="L447" s="52" t="s">
        <v>2544</v>
      </c>
      <c r="M447" s="42">
        <v>8.983217022E9</v>
      </c>
      <c r="N447" s="52" t="s">
        <v>2545</v>
      </c>
      <c r="O447" s="42" t="s">
        <v>107</v>
      </c>
    </row>
    <row r="448">
      <c r="A448" s="51">
        <v>43981.592685185184</v>
      </c>
      <c r="B448" s="52" t="s">
        <v>2546</v>
      </c>
      <c r="C448" s="42">
        <v>5.0</v>
      </c>
      <c r="D448" s="52" t="s">
        <v>2547</v>
      </c>
      <c r="E448" s="52" t="s">
        <v>104</v>
      </c>
      <c r="F448" s="52" t="s">
        <v>104</v>
      </c>
      <c r="G448" s="52" t="s">
        <v>104</v>
      </c>
      <c r="H448" s="52" t="s">
        <v>104</v>
      </c>
      <c r="I448" s="52" t="s">
        <v>104</v>
      </c>
      <c r="J448" s="53" t="s">
        <v>2548</v>
      </c>
      <c r="K448" s="52" t="s">
        <v>112</v>
      </c>
      <c r="L448" s="52" t="s">
        <v>2549</v>
      </c>
      <c r="M448" s="42">
        <v>9.898079373E9</v>
      </c>
      <c r="N448" s="52" t="s">
        <v>107</v>
      </c>
      <c r="O448" s="42" t="s">
        <v>107</v>
      </c>
    </row>
    <row r="449">
      <c r="A449" s="51">
        <v>43981.592997685184</v>
      </c>
      <c r="B449" s="52" t="s">
        <v>148</v>
      </c>
      <c r="C449" s="42">
        <v>5.0</v>
      </c>
      <c r="D449" s="52" t="s">
        <v>2550</v>
      </c>
      <c r="E449" s="52" t="s">
        <v>104</v>
      </c>
      <c r="F449" s="52" t="s">
        <v>104</v>
      </c>
      <c r="G449" s="52" t="s">
        <v>104</v>
      </c>
      <c r="H449" s="52" t="s">
        <v>104</v>
      </c>
      <c r="I449" s="52" t="s">
        <v>104</v>
      </c>
      <c r="J449" s="53" t="s">
        <v>2551</v>
      </c>
      <c r="K449" s="52" t="s">
        <v>588</v>
      </c>
      <c r="L449" s="52" t="s">
        <v>2552</v>
      </c>
      <c r="M449" s="43">
        <f>+919822299548</f>
        <v>919822299548</v>
      </c>
      <c r="N449" s="52" t="s">
        <v>107</v>
      </c>
      <c r="O449" s="42" t="s">
        <v>107</v>
      </c>
    </row>
    <row r="450">
      <c r="A450" s="51">
        <v>43981.593043981484</v>
      </c>
      <c r="B450" s="52" t="s">
        <v>2553</v>
      </c>
      <c r="C450" s="42">
        <v>5.0</v>
      </c>
      <c r="D450" s="52" t="s">
        <v>2554</v>
      </c>
      <c r="E450" s="52" t="s">
        <v>104</v>
      </c>
      <c r="F450" s="52" t="s">
        <v>104</v>
      </c>
      <c r="G450" s="52" t="s">
        <v>104</v>
      </c>
      <c r="H450" s="52" t="s">
        <v>186</v>
      </c>
      <c r="I450" s="52" t="s">
        <v>110</v>
      </c>
      <c r="J450" s="53" t="s">
        <v>2555</v>
      </c>
      <c r="K450" s="52" t="s">
        <v>181</v>
      </c>
      <c r="L450" s="52" t="s">
        <v>2556</v>
      </c>
      <c r="M450" s="42">
        <v>8.623039808E9</v>
      </c>
      <c r="N450" s="52" t="s">
        <v>2557</v>
      </c>
      <c r="O450" s="42" t="s">
        <v>107</v>
      </c>
    </row>
    <row r="451">
      <c r="A451" s="51">
        <v>43981.59306712963</v>
      </c>
      <c r="B451" s="52" t="s">
        <v>2558</v>
      </c>
      <c r="C451" s="42">
        <v>4.0</v>
      </c>
      <c r="D451" s="52" t="s">
        <v>2559</v>
      </c>
      <c r="E451" s="52" t="s">
        <v>104</v>
      </c>
      <c r="F451" s="52" t="s">
        <v>104</v>
      </c>
      <c r="G451" s="52" t="s">
        <v>104</v>
      </c>
      <c r="H451" s="52" t="s">
        <v>104</v>
      </c>
      <c r="I451" s="52" t="s">
        <v>104</v>
      </c>
      <c r="J451" s="53" t="s">
        <v>2558</v>
      </c>
      <c r="K451" s="52" t="s">
        <v>572</v>
      </c>
      <c r="L451" s="52" t="s">
        <v>2560</v>
      </c>
      <c r="M451" s="42">
        <v>9.689989541E9</v>
      </c>
      <c r="N451" s="54"/>
      <c r="O451" s="42" t="s">
        <v>107</v>
      </c>
    </row>
    <row r="452">
      <c r="A452" s="51">
        <v>43981.59375</v>
      </c>
      <c r="B452" s="52" t="s">
        <v>2561</v>
      </c>
      <c r="C452" s="42">
        <v>4.0</v>
      </c>
      <c r="D452" s="52" t="s">
        <v>2562</v>
      </c>
      <c r="E452" s="52" t="s">
        <v>104</v>
      </c>
      <c r="F452" s="52" t="s">
        <v>110</v>
      </c>
      <c r="G452" s="52" t="s">
        <v>186</v>
      </c>
      <c r="H452" s="52" t="s">
        <v>306</v>
      </c>
      <c r="I452" s="52" t="s">
        <v>150</v>
      </c>
      <c r="J452" s="53" t="s">
        <v>2563</v>
      </c>
      <c r="K452" s="52" t="s">
        <v>2564</v>
      </c>
      <c r="L452" s="52" t="s">
        <v>2565</v>
      </c>
      <c r="M452" s="42">
        <v>9.976312719E9</v>
      </c>
      <c r="N452" s="52" t="s">
        <v>107</v>
      </c>
      <c r="O452" s="42" t="s">
        <v>107</v>
      </c>
    </row>
    <row r="453">
      <c r="A453" s="51">
        <v>43981.59376157408</v>
      </c>
      <c r="B453" s="52" t="s">
        <v>2566</v>
      </c>
      <c r="C453" s="42">
        <v>1.0</v>
      </c>
      <c r="D453" s="52" t="s">
        <v>2567</v>
      </c>
      <c r="E453" s="52" t="s">
        <v>186</v>
      </c>
      <c r="F453" s="52" t="s">
        <v>104</v>
      </c>
      <c r="G453" s="52" t="s">
        <v>104</v>
      </c>
      <c r="H453" s="52" t="s">
        <v>104</v>
      </c>
      <c r="I453" s="52" t="s">
        <v>104</v>
      </c>
      <c r="J453" s="53" t="s">
        <v>2568</v>
      </c>
      <c r="K453" s="52" t="s">
        <v>2569</v>
      </c>
      <c r="L453" s="52" t="s">
        <v>2570</v>
      </c>
      <c r="M453" s="42" t="s">
        <v>2571</v>
      </c>
      <c r="N453" s="52" t="s">
        <v>103</v>
      </c>
      <c r="O453" s="42" t="s">
        <v>107</v>
      </c>
    </row>
    <row r="454">
      <c r="A454" s="51">
        <v>43981.59392361111</v>
      </c>
      <c r="B454" s="52" t="s">
        <v>2572</v>
      </c>
      <c r="C454" s="42">
        <v>5.0</v>
      </c>
      <c r="D454" s="52" t="s">
        <v>2573</v>
      </c>
      <c r="E454" s="52" t="s">
        <v>104</v>
      </c>
      <c r="F454" s="52" t="s">
        <v>104</v>
      </c>
      <c r="G454" s="52" t="s">
        <v>104</v>
      </c>
      <c r="H454" s="52" t="s">
        <v>110</v>
      </c>
      <c r="I454" s="52" t="s">
        <v>104</v>
      </c>
      <c r="J454" s="53" t="s">
        <v>2574</v>
      </c>
      <c r="K454" s="52" t="s">
        <v>634</v>
      </c>
      <c r="L454" s="52" t="s">
        <v>2575</v>
      </c>
      <c r="M454" s="42">
        <v>9.419579777E9</v>
      </c>
      <c r="N454" s="52" t="s">
        <v>2576</v>
      </c>
      <c r="O454" s="42" t="s">
        <v>107</v>
      </c>
    </row>
    <row r="455">
      <c r="A455" s="51">
        <v>43981.594351851854</v>
      </c>
      <c r="B455" s="52" t="s">
        <v>2577</v>
      </c>
      <c r="C455" s="42">
        <v>5.0</v>
      </c>
      <c r="D455" s="52" t="s">
        <v>2578</v>
      </c>
      <c r="E455" s="52" t="s">
        <v>186</v>
      </c>
      <c r="F455" s="52" t="s">
        <v>186</v>
      </c>
      <c r="G455" s="52" t="s">
        <v>110</v>
      </c>
      <c r="H455" s="52" t="s">
        <v>186</v>
      </c>
      <c r="I455" s="52" t="s">
        <v>186</v>
      </c>
      <c r="J455" s="53" t="s">
        <v>2579</v>
      </c>
      <c r="K455" s="52" t="s">
        <v>2301</v>
      </c>
      <c r="L455" s="52" t="s">
        <v>2580</v>
      </c>
      <c r="M455" s="42">
        <v>9.960512068E9</v>
      </c>
      <c r="N455" s="52" t="s">
        <v>1267</v>
      </c>
      <c r="O455" s="42" t="s">
        <v>107</v>
      </c>
    </row>
    <row r="456">
      <c r="A456" s="51">
        <v>43981.594363425924</v>
      </c>
      <c r="B456" s="52" t="s">
        <v>2581</v>
      </c>
      <c r="C456" s="42">
        <v>5.0</v>
      </c>
      <c r="D456" s="52" t="s">
        <v>2582</v>
      </c>
      <c r="E456" s="52" t="s">
        <v>104</v>
      </c>
      <c r="F456" s="52" t="s">
        <v>110</v>
      </c>
      <c r="G456" s="52" t="s">
        <v>110</v>
      </c>
      <c r="H456" s="52" t="s">
        <v>110</v>
      </c>
      <c r="I456" s="52" t="s">
        <v>110</v>
      </c>
      <c r="J456" s="53" t="s">
        <v>2583</v>
      </c>
      <c r="K456" s="52" t="s">
        <v>112</v>
      </c>
      <c r="L456" s="52" t="s">
        <v>2584</v>
      </c>
      <c r="M456" s="42">
        <v>9.869203287E9</v>
      </c>
      <c r="N456" s="52" t="s">
        <v>2585</v>
      </c>
      <c r="O456" s="42" t="s">
        <v>107</v>
      </c>
    </row>
    <row r="457">
      <c r="A457" s="51">
        <v>43981.59444444445</v>
      </c>
      <c r="B457" s="52" t="s">
        <v>2586</v>
      </c>
      <c r="C457" s="42">
        <v>5.0</v>
      </c>
      <c r="D457" s="52" t="s">
        <v>2587</v>
      </c>
      <c r="E457" s="52" t="s">
        <v>104</v>
      </c>
      <c r="F457" s="52" t="s">
        <v>104</v>
      </c>
      <c r="G457" s="52" t="s">
        <v>104</v>
      </c>
      <c r="H457" s="52" t="s">
        <v>110</v>
      </c>
      <c r="I457" s="52" t="s">
        <v>104</v>
      </c>
      <c r="J457" s="53" t="s">
        <v>2588</v>
      </c>
      <c r="K457" s="52" t="s">
        <v>274</v>
      </c>
      <c r="L457" s="52" t="s">
        <v>2589</v>
      </c>
      <c r="M457" s="42">
        <v>7.00679383E9</v>
      </c>
      <c r="N457" s="52" t="s">
        <v>107</v>
      </c>
      <c r="O457" s="42" t="s">
        <v>107</v>
      </c>
    </row>
    <row r="458">
      <c r="A458" s="51">
        <v>43981.59502314815</v>
      </c>
      <c r="B458" s="52" t="s">
        <v>2590</v>
      </c>
      <c r="C458" s="42">
        <v>5.0</v>
      </c>
      <c r="D458" s="52" t="s">
        <v>2591</v>
      </c>
      <c r="E458" s="52" t="s">
        <v>104</v>
      </c>
      <c r="F458" s="52" t="s">
        <v>104</v>
      </c>
      <c r="G458" s="52" t="s">
        <v>104</v>
      </c>
      <c r="H458" s="52" t="s">
        <v>104</v>
      </c>
      <c r="I458" s="52" t="s">
        <v>186</v>
      </c>
      <c r="J458" s="53" t="s">
        <v>2592</v>
      </c>
      <c r="K458" s="52" t="s">
        <v>112</v>
      </c>
      <c r="L458" s="52" t="s">
        <v>2593</v>
      </c>
      <c r="M458" s="42">
        <v>6.302149377E9</v>
      </c>
      <c r="N458" s="52" t="s">
        <v>2594</v>
      </c>
      <c r="O458" s="42" t="s">
        <v>107</v>
      </c>
    </row>
    <row r="459">
      <c r="A459" s="51">
        <v>43981.59523148148</v>
      </c>
      <c r="B459" s="52" t="s">
        <v>2595</v>
      </c>
      <c r="C459" s="42">
        <v>5.0</v>
      </c>
      <c r="D459" s="52" t="s">
        <v>2596</v>
      </c>
      <c r="E459" s="52" t="s">
        <v>104</v>
      </c>
      <c r="F459" s="52" t="s">
        <v>104</v>
      </c>
      <c r="G459" s="52" t="s">
        <v>104</v>
      </c>
      <c r="H459" s="52" t="s">
        <v>104</v>
      </c>
      <c r="I459" s="52" t="s">
        <v>104</v>
      </c>
      <c r="J459" s="53" t="s">
        <v>2597</v>
      </c>
      <c r="K459" s="52" t="s">
        <v>112</v>
      </c>
      <c r="L459" s="52" t="s">
        <v>2598</v>
      </c>
      <c r="M459" s="42">
        <v>7.030672807E9</v>
      </c>
      <c r="N459" s="52" t="s">
        <v>107</v>
      </c>
      <c r="O459" s="42" t="s">
        <v>107</v>
      </c>
    </row>
    <row r="460">
      <c r="A460" s="51">
        <v>43981.59525462963</v>
      </c>
      <c r="B460" s="52" t="s">
        <v>2599</v>
      </c>
      <c r="C460" s="42">
        <v>5.0</v>
      </c>
      <c r="D460" s="52" t="s">
        <v>2600</v>
      </c>
      <c r="E460" s="52" t="s">
        <v>104</v>
      </c>
      <c r="F460" s="52" t="s">
        <v>104</v>
      </c>
      <c r="G460" s="52" t="s">
        <v>110</v>
      </c>
      <c r="H460" s="52" t="s">
        <v>104</v>
      </c>
      <c r="I460" s="52" t="s">
        <v>110</v>
      </c>
      <c r="J460" s="53" t="s">
        <v>2601</v>
      </c>
      <c r="K460" s="52" t="s">
        <v>2602</v>
      </c>
      <c r="L460" s="52" t="s">
        <v>2603</v>
      </c>
      <c r="M460" s="42">
        <v>9.421493522E9</v>
      </c>
      <c r="N460" s="52" t="s">
        <v>2604</v>
      </c>
      <c r="O460" s="42" t="s">
        <v>107</v>
      </c>
    </row>
    <row r="461">
      <c r="A461" s="51">
        <v>43981.595405092594</v>
      </c>
      <c r="B461" s="52" t="s">
        <v>148</v>
      </c>
      <c r="C461" s="42">
        <v>5.0</v>
      </c>
      <c r="D461" s="52" t="s">
        <v>2605</v>
      </c>
      <c r="E461" s="52" t="s">
        <v>104</v>
      </c>
      <c r="F461" s="52" t="s">
        <v>104</v>
      </c>
      <c r="G461" s="52" t="s">
        <v>104</v>
      </c>
      <c r="H461" s="52" t="s">
        <v>104</v>
      </c>
      <c r="I461" s="52" t="s">
        <v>104</v>
      </c>
      <c r="J461" s="53" t="s">
        <v>2606</v>
      </c>
      <c r="K461" s="52" t="s">
        <v>675</v>
      </c>
      <c r="L461" s="52" t="s">
        <v>2607</v>
      </c>
      <c r="M461" s="42">
        <v>9.588602381E9</v>
      </c>
      <c r="N461" s="52" t="s">
        <v>107</v>
      </c>
      <c r="O461" s="42" t="s">
        <v>107</v>
      </c>
    </row>
    <row r="462">
      <c r="A462" s="51">
        <v>43981.59546296296</v>
      </c>
      <c r="B462" s="52" t="s">
        <v>2608</v>
      </c>
      <c r="C462" s="42">
        <v>4.0</v>
      </c>
      <c r="D462" s="52" t="s">
        <v>2609</v>
      </c>
      <c r="E462" s="52" t="s">
        <v>104</v>
      </c>
      <c r="F462" s="52" t="s">
        <v>110</v>
      </c>
      <c r="G462" s="52" t="s">
        <v>186</v>
      </c>
      <c r="H462" s="52" t="s">
        <v>110</v>
      </c>
      <c r="I462" s="52" t="s">
        <v>104</v>
      </c>
      <c r="J462" s="53" t="s">
        <v>2610</v>
      </c>
      <c r="K462" s="52" t="s">
        <v>181</v>
      </c>
      <c r="L462" s="52" t="s">
        <v>2611</v>
      </c>
      <c r="M462" s="42">
        <v>8.087352464E9</v>
      </c>
      <c r="N462" s="54"/>
      <c r="O462" s="42" t="s">
        <v>107</v>
      </c>
    </row>
    <row r="463">
      <c r="A463" s="51">
        <v>43981.595509259256</v>
      </c>
      <c r="B463" s="52" t="s">
        <v>2612</v>
      </c>
      <c r="C463" s="42">
        <v>5.0</v>
      </c>
      <c r="D463" s="52" t="s">
        <v>2613</v>
      </c>
      <c r="E463" s="52" t="s">
        <v>104</v>
      </c>
      <c r="F463" s="52" t="s">
        <v>104</v>
      </c>
      <c r="G463" s="52" t="s">
        <v>104</v>
      </c>
      <c r="H463" s="52" t="s">
        <v>104</v>
      </c>
      <c r="I463" s="52" t="s">
        <v>104</v>
      </c>
      <c r="J463" s="53" t="s">
        <v>2614</v>
      </c>
      <c r="K463" s="52" t="s">
        <v>588</v>
      </c>
      <c r="L463" s="52" t="s">
        <v>2615</v>
      </c>
      <c r="M463" s="42">
        <v>9.767636703E9</v>
      </c>
      <c r="N463" s="52" t="s">
        <v>2616</v>
      </c>
      <c r="O463" s="42" t="s">
        <v>107</v>
      </c>
    </row>
    <row r="464">
      <c r="A464" s="51">
        <v>43981.59552083333</v>
      </c>
      <c r="B464" s="52" t="s">
        <v>2617</v>
      </c>
      <c r="C464" s="42">
        <v>5.0</v>
      </c>
      <c r="D464" s="52" t="s">
        <v>2618</v>
      </c>
      <c r="E464" s="52" t="s">
        <v>104</v>
      </c>
      <c r="F464" s="52" t="s">
        <v>104</v>
      </c>
      <c r="G464" s="52" t="s">
        <v>104</v>
      </c>
      <c r="H464" s="52" t="s">
        <v>104</v>
      </c>
      <c r="I464" s="52" t="s">
        <v>104</v>
      </c>
      <c r="J464" s="53" t="s">
        <v>2619</v>
      </c>
      <c r="K464" s="52" t="s">
        <v>181</v>
      </c>
      <c r="L464" s="52" t="s">
        <v>2620</v>
      </c>
      <c r="M464" s="42">
        <v>9.850720941E9</v>
      </c>
      <c r="N464" s="52" t="s">
        <v>2621</v>
      </c>
      <c r="O464" s="42" t="s">
        <v>107</v>
      </c>
    </row>
    <row r="465">
      <c r="A465" s="51">
        <v>43981.5958912037</v>
      </c>
      <c r="B465" s="52" t="s">
        <v>2622</v>
      </c>
      <c r="C465" s="42">
        <v>5.0</v>
      </c>
      <c r="D465" s="52" t="s">
        <v>2623</v>
      </c>
      <c r="E465" s="52" t="s">
        <v>186</v>
      </c>
      <c r="F465" s="52" t="s">
        <v>186</v>
      </c>
      <c r="G465" s="52" t="s">
        <v>186</v>
      </c>
      <c r="H465" s="52" t="s">
        <v>186</v>
      </c>
      <c r="I465" s="52" t="s">
        <v>186</v>
      </c>
      <c r="J465" s="53" t="s">
        <v>2624</v>
      </c>
      <c r="K465" s="52" t="s">
        <v>181</v>
      </c>
      <c r="L465" s="52" t="s">
        <v>2625</v>
      </c>
      <c r="M465" s="42">
        <v>9.721546993E9</v>
      </c>
      <c r="N465" s="52" t="s">
        <v>2626</v>
      </c>
      <c r="O465" s="42" t="s">
        <v>107</v>
      </c>
    </row>
    <row r="466">
      <c r="A466" s="51">
        <v>43981.59599537037</v>
      </c>
      <c r="B466" s="52" t="s">
        <v>2627</v>
      </c>
      <c r="C466" s="42">
        <v>4.0</v>
      </c>
      <c r="D466" s="52" t="s">
        <v>2628</v>
      </c>
      <c r="E466" s="52" t="s">
        <v>104</v>
      </c>
      <c r="F466" s="52" t="s">
        <v>110</v>
      </c>
      <c r="G466" s="52" t="s">
        <v>186</v>
      </c>
      <c r="H466" s="52" t="s">
        <v>186</v>
      </c>
      <c r="I466" s="52" t="s">
        <v>306</v>
      </c>
      <c r="J466" s="53" t="s">
        <v>2629</v>
      </c>
      <c r="K466" s="52" t="s">
        <v>181</v>
      </c>
      <c r="L466" s="52" t="s">
        <v>2630</v>
      </c>
      <c r="M466" s="42">
        <v>8.007385161E9</v>
      </c>
      <c r="N466" s="52" t="s">
        <v>2631</v>
      </c>
      <c r="O466" s="42" t="s">
        <v>107</v>
      </c>
    </row>
    <row r="467">
      <c r="A467" s="51">
        <v>43981.596030092594</v>
      </c>
      <c r="B467" s="52" t="s">
        <v>2632</v>
      </c>
      <c r="C467" s="42">
        <v>5.0</v>
      </c>
      <c r="D467" s="52" t="s">
        <v>2633</v>
      </c>
      <c r="E467" s="52" t="s">
        <v>104</v>
      </c>
      <c r="F467" s="52" t="s">
        <v>104</v>
      </c>
      <c r="G467" s="52" t="s">
        <v>104</v>
      </c>
      <c r="H467" s="52" t="s">
        <v>104</v>
      </c>
      <c r="I467" s="52" t="s">
        <v>104</v>
      </c>
      <c r="J467" s="53" t="s">
        <v>2634</v>
      </c>
      <c r="K467" s="52" t="s">
        <v>2635</v>
      </c>
      <c r="L467" s="52" t="s">
        <v>2636</v>
      </c>
      <c r="M467" s="42">
        <v>9.921599478E9</v>
      </c>
      <c r="N467" s="52" t="s">
        <v>2637</v>
      </c>
      <c r="O467" s="42" t="s">
        <v>107</v>
      </c>
    </row>
    <row r="468">
      <c r="A468" s="51">
        <v>43981.596180555556</v>
      </c>
      <c r="B468" s="52" t="s">
        <v>2638</v>
      </c>
      <c r="C468" s="42">
        <v>5.0</v>
      </c>
      <c r="D468" s="52" t="s">
        <v>173</v>
      </c>
      <c r="E468" s="52" t="s">
        <v>104</v>
      </c>
      <c r="F468" s="52" t="s">
        <v>104</v>
      </c>
      <c r="G468" s="52" t="s">
        <v>104</v>
      </c>
      <c r="H468" s="52" t="s">
        <v>104</v>
      </c>
      <c r="I468" s="52" t="s">
        <v>110</v>
      </c>
      <c r="J468" s="53" t="s">
        <v>2639</v>
      </c>
      <c r="K468" s="52" t="s">
        <v>181</v>
      </c>
      <c r="L468" s="52" t="s">
        <v>2640</v>
      </c>
      <c r="M468" s="42">
        <v>9.420343742E9</v>
      </c>
      <c r="N468" s="52" t="s">
        <v>173</v>
      </c>
      <c r="O468" s="42" t="s">
        <v>107</v>
      </c>
    </row>
    <row r="469">
      <c r="A469" s="51">
        <v>43981.596284722225</v>
      </c>
      <c r="B469" s="52" t="s">
        <v>2641</v>
      </c>
      <c r="C469" s="42">
        <v>5.0</v>
      </c>
      <c r="D469" s="52" t="s">
        <v>770</v>
      </c>
      <c r="E469" s="52" t="s">
        <v>104</v>
      </c>
      <c r="F469" s="52" t="s">
        <v>104</v>
      </c>
      <c r="G469" s="52" t="s">
        <v>110</v>
      </c>
      <c r="H469" s="52" t="s">
        <v>104</v>
      </c>
      <c r="I469" s="52" t="s">
        <v>110</v>
      </c>
      <c r="J469" s="53" t="s">
        <v>2641</v>
      </c>
      <c r="K469" s="52" t="s">
        <v>181</v>
      </c>
      <c r="L469" s="52" t="s">
        <v>2642</v>
      </c>
      <c r="M469" s="42">
        <v>9.421365253E9</v>
      </c>
      <c r="N469" s="52" t="s">
        <v>2643</v>
      </c>
      <c r="O469" s="42" t="s">
        <v>107</v>
      </c>
    </row>
    <row r="470">
      <c r="A470" s="51">
        <v>43981.59667824074</v>
      </c>
      <c r="B470" s="52" t="s">
        <v>2644</v>
      </c>
      <c r="C470" s="42">
        <v>5.0</v>
      </c>
      <c r="D470" s="52" t="s">
        <v>2645</v>
      </c>
      <c r="E470" s="52" t="s">
        <v>104</v>
      </c>
      <c r="F470" s="52" t="s">
        <v>104</v>
      </c>
      <c r="G470" s="52" t="s">
        <v>110</v>
      </c>
      <c r="H470" s="52" t="s">
        <v>186</v>
      </c>
      <c r="I470" s="52" t="s">
        <v>186</v>
      </c>
      <c r="J470" s="53" t="s">
        <v>2646</v>
      </c>
      <c r="K470" s="52" t="s">
        <v>2647</v>
      </c>
      <c r="L470" s="52" t="s">
        <v>2648</v>
      </c>
      <c r="M470" s="42">
        <v>9.420012037E9</v>
      </c>
      <c r="N470" s="52" t="s">
        <v>735</v>
      </c>
      <c r="O470" s="42" t="s">
        <v>107</v>
      </c>
    </row>
    <row r="471">
      <c r="A471" s="51">
        <v>43981.59675925926</v>
      </c>
      <c r="B471" s="52" t="s">
        <v>2649</v>
      </c>
      <c r="C471" s="42">
        <v>4.0</v>
      </c>
      <c r="D471" s="52" t="s">
        <v>2650</v>
      </c>
      <c r="E471" s="52" t="s">
        <v>186</v>
      </c>
      <c r="F471" s="52" t="s">
        <v>104</v>
      </c>
      <c r="G471" s="52" t="s">
        <v>186</v>
      </c>
      <c r="H471" s="52" t="s">
        <v>104</v>
      </c>
      <c r="I471" s="52" t="s">
        <v>186</v>
      </c>
      <c r="J471" s="53" t="s">
        <v>2651</v>
      </c>
      <c r="K471" s="52" t="s">
        <v>181</v>
      </c>
      <c r="L471" s="52" t="s">
        <v>2652</v>
      </c>
      <c r="M471" s="42">
        <v>9.111230822E9</v>
      </c>
      <c r="N471" s="52" t="s">
        <v>2653</v>
      </c>
      <c r="O471" s="42" t="s">
        <v>107</v>
      </c>
    </row>
    <row r="472">
      <c r="A472" s="51">
        <v>43981.59694444444</v>
      </c>
      <c r="B472" s="52" t="s">
        <v>2654</v>
      </c>
      <c r="C472" s="42">
        <v>5.0</v>
      </c>
      <c r="D472" s="52" t="s">
        <v>2655</v>
      </c>
      <c r="E472" s="52" t="s">
        <v>104</v>
      </c>
      <c r="F472" s="52" t="s">
        <v>104</v>
      </c>
      <c r="G472" s="52" t="s">
        <v>104</v>
      </c>
      <c r="H472" s="52" t="s">
        <v>104</v>
      </c>
      <c r="I472" s="52" t="s">
        <v>104</v>
      </c>
      <c r="J472" s="53" t="s">
        <v>2656</v>
      </c>
      <c r="K472" s="52" t="s">
        <v>2657</v>
      </c>
      <c r="L472" s="52" t="s">
        <v>2658</v>
      </c>
      <c r="M472" s="42">
        <v>9.462044365E9</v>
      </c>
      <c r="N472" s="54"/>
      <c r="O472" s="42" t="s">
        <v>107</v>
      </c>
    </row>
    <row r="473">
      <c r="A473" s="51">
        <v>43981.59725694444</v>
      </c>
      <c r="B473" s="52" t="s">
        <v>2659</v>
      </c>
      <c r="C473" s="42">
        <v>5.0</v>
      </c>
      <c r="D473" s="52" t="s">
        <v>2660</v>
      </c>
      <c r="E473" s="52" t="s">
        <v>104</v>
      </c>
      <c r="F473" s="52" t="s">
        <v>104</v>
      </c>
      <c r="G473" s="52" t="s">
        <v>104</v>
      </c>
      <c r="H473" s="52" t="s">
        <v>104</v>
      </c>
      <c r="I473" s="52" t="s">
        <v>104</v>
      </c>
      <c r="J473" s="53" t="s">
        <v>2661</v>
      </c>
      <c r="K473" s="52" t="s">
        <v>577</v>
      </c>
      <c r="L473" s="52" t="s">
        <v>2662</v>
      </c>
      <c r="M473" s="42">
        <v>7.70877593E9</v>
      </c>
      <c r="N473" s="52" t="s">
        <v>107</v>
      </c>
      <c r="O473" s="42" t="s">
        <v>107</v>
      </c>
    </row>
    <row r="474">
      <c r="A474" s="51">
        <v>43981.597291666665</v>
      </c>
      <c r="B474" s="52" t="s">
        <v>2663</v>
      </c>
      <c r="C474" s="42">
        <v>4.0</v>
      </c>
      <c r="D474" s="52" t="s">
        <v>2609</v>
      </c>
      <c r="E474" s="52" t="s">
        <v>110</v>
      </c>
      <c r="F474" s="52" t="s">
        <v>104</v>
      </c>
      <c r="G474" s="52" t="s">
        <v>186</v>
      </c>
      <c r="H474" s="52" t="s">
        <v>104</v>
      </c>
      <c r="I474" s="52" t="s">
        <v>110</v>
      </c>
      <c r="J474" s="53" t="s">
        <v>2664</v>
      </c>
      <c r="K474" s="52" t="s">
        <v>572</v>
      </c>
      <c r="L474" s="52" t="s">
        <v>2665</v>
      </c>
      <c r="M474" s="42">
        <v>9.535107774E9</v>
      </c>
      <c r="N474" s="52" t="s">
        <v>2666</v>
      </c>
      <c r="O474" s="42" t="s">
        <v>107</v>
      </c>
    </row>
    <row r="475">
      <c r="A475" s="51">
        <v>43981.59737268519</v>
      </c>
      <c r="B475" s="52" t="s">
        <v>2667</v>
      </c>
      <c r="C475" s="42">
        <v>5.0</v>
      </c>
      <c r="D475" s="52" t="s">
        <v>2668</v>
      </c>
      <c r="E475" s="52" t="s">
        <v>104</v>
      </c>
      <c r="F475" s="52" t="s">
        <v>104</v>
      </c>
      <c r="G475" s="52" t="s">
        <v>110</v>
      </c>
      <c r="H475" s="52" t="s">
        <v>104</v>
      </c>
      <c r="I475" s="52" t="s">
        <v>104</v>
      </c>
      <c r="J475" s="53" t="s">
        <v>2669</v>
      </c>
      <c r="K475" s="52" t="s">
        <v>413</v>
      </c>
      <c r="L475" s="52" t="s">
        <v>2670</v>
      </c>
      <c r="M475" s="42">
        <v>8.838166346E9</v>
      </c>
      <c r="N475" s="52" t="s">
        <v>2671</v>
      </c>
      <c r="O475" s="42" t="s">
        <v>107</v>
      </c>
    </row>
    <row r="476">
      <c r="A476" s="51">
        <v>43981.59788194444</v>
      </c>
      <c r="B476" s="52" t="s">
        <v>2654</v>
      </c>
      <c r="C476" s="42">
        <v>5.0</v>
      </c>
      <c r="D476" s="52" t="s">
        <v>2655</v>
      </c>
      <c r="E476" s="52" t="s">
        <v>104</v>
      </c>
      <c r="F476" s="52" t="s">
        <v>104</v>
      </c>
      <c r="G476" s="52" t="s">
        <v>104</v>
      </c>
      <c r="H476" s="52" t="s">
        <v>104</v>
      </c>
      <c r="I476" s="52" t="s">
        <v>104</v>
      </c>
      <c r="J476" s="53" t="s">
        <v>2656</v>
      </c>
      <c r="K476" s="52" t="s">
        <v>2657</v>
      </c>
      <c r="L476" s="52" t="s">
        <v>2658</v>
      </c>
      <c r="M476" s="42">
        <v>9.462044365E9</v>
      </c>
      <c r="N476" s="54"/>
      <c r="O476" s="42" t="s">
        <v>107</v>
      </c>
    </row>
    <row r="477">
      <c r="A477" s="51">
        <v>43981.59792824074</v>
      </c>
      <c r="B477" s="52" t="s">
        <v>2654</v>
      </c>
      <c r="C477" s="42">
        <v>5.0</v>
      </c>
      <c r="D477" s="52" t="s">
        <v>2655</v>
      </c>
      <c r="E477" s="52" t="s">
        <v>104</v>
      </c>
      <c r="F477" s="52" t="s">
        <v>104</v>
      </c>
      <c r="G477" s="52" t="s">
        <v>104</v>
      </c>
      <c r="H477" s="52" t="s">
        <v>104</v>
      </c>
      <c r="I477" s="52" t="s">
        <v>104</v>
      </c>
      <c r="J477" s="53" t="s">
        <v>2656</v>
      </c>
      <c r="K477" s="52" t="s">
        <v>2657</v>
      </c>
      <c r="L477" s="52" t="s">
        <v>2658</v>
      </c>
      <c r="M477" s="42">
        <v>9.462044365E9</v>
      </c>
      <c r="N477" s="54"/>
      <c r="O477" s="42" t="s">
        <v>107</v>
      </c>
    </row>
    <row r="478">
      <c r="A478" s="51">
        <v>43981.59793981481</v>
      </c>
      <c r="B478" s="52" t="s">
        <v>2672</v>
      </c>
      <c r="C478" s="42">
        <v>5.0</v>
      </c>
      <c r="D478" s="52" t="s">
        <v>2673</v>
      </c>
      <c r="E478" s="52" t="s">
        <v>104</v>
      </c>
      <c r="F478" s="52" t="s">
        <v>104</v>
      </c>
      <c r="G478" s="52" t="s">
        <v>104</v>
      </c>
      <c r="H478" s="52" t="s">
        <v>104</v>
      </c>
      <c r="I478" s="52" t="s">
        <v>104</v>
      </c>
      <c r="J478" s="53" t="s">
        <v>2674</v>
      </c>
      <c r="K478" s="52" t="s">
        <v>181</v>
      </c>
      <c r="L478" s="52" t="s">
        <v>2675</v>
      </c>
      <c r="M478" s="42">
        <v>9.901435391E9</v>
      </c>
      <c r="N478" s="52" t="s">
        <v>2676</v>
      </c>
      <c r="O478" s="42" t="s">
        <v>107</v>
      </c>
    </row>
    <row r="479">
      <c r="A479" s="51">
        <v>43981.59804398148</v>
      </c>
      <c r="B479" s="52" t="s">
        <v>2677</v>
      </c>
      <c r="C479" s="42">
        <v>5.0</v>
      </c>
      <c r="D479" s="52" t="s">
        <v>2678</v>
      </c>
      <c r="E479" s="52" t="s">
        <v>104</v>
      </c>
      <c r="F479" s="52" t="s">
        <v>104</v>
      </c>
      <c r="G479" s="52" t="s">
        <v>104</v>
      </c>
      <c r="H479" s="52" t="s">
        <v>104</v>
      </c>
      <c r="I479" s="52" t="s">
        <v>104</v>
      </c>
      <c r="J479" s="53" t="s">
        <v>2679</v>
      </c>
      <c r="K479" s="52" t="s">
        <v>551</v>
      </c>
      <c r="L479" s="52" t="s">
        <v>2680</v>
      </c>
      <c r="M479" s="42">
        <v>9.850281412E9</v>
      </c>
      <c r="N479" s="52" t="s">
        <v>2681</v>
      </c>
      <c r="O479" s="42" t="s">
        <v>107</v>
      </c>
    </row>
    <row r="480">
      <c r="A480" s="51">
        <v>43981.599386574075</v>
      </c>
      <c r="B480" s="52" t="s">
        <v>2682</v>
      </c>
      <c r="C480" s="42">
        <v>5.0</v>
      </c>
      <c r="D480" s="52" t="s">
        <v>2683</v>
      </c>
      <c r="E480" s="52" t="s">
        <v>104</v>
      </c>
      <c r="F480" s="52" t="s">
        <v>110</v>
      </c>
      <c r="G480" s="52" t="s">
        <v>104</v>
      </c>
      <c r="H480" s="52" t="s">
        <v>104</v>
      </c>
      <c r="I480" s="52" t="s">
        <v>104</v>
      </c>
      <c r="J480" s="53" t="s">
        <v>2684</v>
      </c>
      <c r="K480" s="52" t="s">
        <v>181</v>
      </c>
      <c r="L480" s="52" t="s">
        <v>2685</v>
      </c>
      <c r="M480" s="42">
        <v>8.888252898E9</v>
      </c>
      <c r="N480" s="52" t="s">
        <v>103</v>
      </c>
      <c r="O480" s="42" t="s">
        <v>107</v>
      </c>
    </row>
    <row r="481">
      <c r="A481" s="51">
        <v>43981.59940972222</v>
      </c>
      <c r="B481" s="52" t="s">
        <v>2686</v>
      </c>
      <c r="C481" s="42">
        <v>5.0</v>
      </c>
      <c r="D481" s="52" t="s">
        <v>2687</v>
      </c>
      <c r="E481" s="52" t="s">
        <v>186</v>
      </c>
      <c r="F481" s="52" t="s">
        <v>186</v>
      </c>
      <c r="G481" s="52" t="s">
        <v>186</v>
      </c>
      <c r="H481" s="52" t="s">
        <v>186</v>
      </c>
      <c r="I481" s="52" t="s">
        <v>186</v>
      </c>
      <c r="J481" s="53" t="s">
        <v>2688</v>
      </c>
      <c r="K481" s="52" t="s">
        <v>2689</v>
      </c>
      <c r="L481" s="52" t="s">
        <v>2690</v>
      </c>
      <c r="M481" s="42">
        <v>9.923926111E9</v>
      </c>
      <c r="N481" s="52" t="s">
        <v>107</v>
      </c>
      <c r="O481" s="42" t="s">
        <v>107</v>
      </c>
    </row>
    <row r="482">
      <c r="A482" s="51">
        <v>43981.59954861111</v>
      </c>
      <c r="B482" s="52" t="s">
        <v>2691</v>
      </c>
      <c r="C482" s="42">
        <v>4.0</v>
      </c>
      <c r="D482" s="52" t="s">
        <v>2692</v>
      </c>
      <c r="E482" s="52" t="s">
        <v>110</v>
      </c>
      <c r="F482" s="52" t="s">
        <v>104</v>
      </c>
      <c r="G482" s="52" t="s">
        <v>110</v>
      </c>
      <c r="H482" s="52" t="s">
        <v>110</v>
      </c>
      <c r="I482" s="52" t="s">
        <v>104</v>
      </c>
      <c r="J482" s="53" t="s">
        <v>2693</v>
      </c>
      <c r="K482" s="52" t="s">
        <v>292</v>
      </c>
      <c r="L482" s="52" t="s">
        <v>2694</v>
      </c>
      <c r="M482" s="42">
        <v>8.630505553E9</v>
      </c>
      <c r="N482" s="54"/>
      <c r="O482" s="42" t="s">
        <v>107</v>
      </c>
    </row>
    <row r="483">
      <c r="A483" s="51">
        <v>43981.599583333336</v>
      </c>
      <c r="B483" s="52" t="s">
        <v>2695</v>
      </c>
      <c r="C483" s="42">
        <v>5.0</v>
      </c>
      <c r="D483" s="52" t="s">
        <v>2696</v>
      </c>
      <c r="E483" s="52" t="s">
        <v>104</v>
      </c>
      <c r="F483" s="52" t="s">
        <v>104</v>
      </c>
      <c r="G483" s="52" t="s">
        <v>110</v>
      </c>
      <c r="H483" s="52" t="s">
        <v>104</v>
      </c>
      <c r="I483" s="52" t="s">
        <v>110</v>
      </c>
      <c r="J483" s="53" t="s">
        <v>2697</v>
      </c>
      <c r="K483" s="52" t="s">
        <v>2698</v>
      </c>
      <c r="L483" s="52" t="s">
        <v>2699</v>
      </c>
      <c r="M483" s="42">
        <v>9.672358705E9</v>
      </c>
      <c r="N483" s="52" t="s">
        <v>2700</v>
      </c>
      <c r="O483" s="42" t="s">
        <v>107</v>
      </c>
    </row>
    <row r="484">
      <c r="A484" s="51">
        <v>43981.59961805555</v>
      </c>
      <c r="B484" s="52" t="s">
        <v>2701</v>
      </c>
      <c r="C484" s="42">
        <v>4.0</v>
      </c>
      <c r="D484" s="52" t="s">
        <v>2702</v>
      </c>
      <c r="E484" s="52" t="s">
        <v>104</v>
      </c>
      <c r="F484" s="52" t="s">
        <v>104</v>
      </c>
      <c r="G484" s="52" t="s">
        <v>110</v>
      </c>
      <c r="H484" s="52" t="s">
        <v>104</v>
      </c>
      <c r="I484" s="52" t="s">
        <v>110</v>
      </c>
      <c r="J484" s="53" t="s">
        <v>2703</v>
      </c>
      <c r="K484" s="52" t="s">
        <v>2137</v>
      </c>
      <c r="L484" s="52" t="s">
        <v>2704</v>
      </c>
      <c r="M484" s="42">
        <v>9.423434804E9</v>
      </c>
      <c r="N484" s="52" t="s">
        <v>773</v>
      </c>
      <c r="O484" s="42" t="s">
        <v>107</v>
      </c>
    </row>
    <row r="485">
      <c r="A485" s="51">
        <v>43981.599953703706</v>
      </c>
      <c r="B485" s="52" t="s">
        <v>2705</v>
      </c>
      <c r="C485" s="42">
        <v>4.0</v>
      </c>
      <c r="D485" s="52" t="s">
        <v>318</v>
      </c>
      <c r="E485" s="52" t="s">
        <v>104</v>
      </c>
      <c r="F485" s="52" t="s">
        <v>110</v>
      </c>
      <c r="G485" s="52" t="s">
        <v>110</v>
      </c>
      <c r="H485" s="52" t="s">
        <v>104</v>
      </c>
      <c r="I485" s="52" t="s">
        <v>104</v>
      </c>
      <c r="J485" s="53" t="s">
        <v>2706</v>
      </c>
      <c r="K485" s="52" t="s">
        <v>181</v>
      </c>
      <c r="L485" s="52" t="s">
        <v>2707</v>
      </c>
      <c r="M485" s="42">
        <v>9.850645799E9</v>
      </c>
      <c r="N485" s="52" t="s">
        <v>103</v>
      </c>
      <c r="O485" s="42" t="s">
        <v>107</v>
      </c>
    </row>
    <row r="486">
      <c r="A486" s="51">
        <v>43981.6</v>
      </c>
      <c r="B486" s="52" t="s">
        <v>2708</v>
      </c>
      <c r="C486" s="42">
        <v>4.0</v>
      </c>
      <c r="D486" s="52" t="s">
        <v>2709</v>
      </c>
      <c r="E486" s="52" t="s">
        <v>186</v>
      </c>
      <c r="F486" s="52" t="s">
        <v>186</v>
      </c>
      <c r="G486" s="52" t="s">
        <v>186</v>
      </c>
      <c r="H486" s="52" t="s">
        <v>186</v>
      </c>
      <c r="I486" s="52" t="s">
        <v>306</v>
      </c>
      <c r="J486" s="53" t="s">
        <v>2710</v>
      </c>
      <c r="K486" s="52" t="s">
        <v>1756</v>
      </c>
      <c r="L486" s="52" t="s">
        <v>2711</v>
      </c>
      <c r="M486" s="42">
        <v>8.54761887E9</v>
      </c>
      <c r="N486" s="52" t="s">
        <v>2712</v>
      </c>
      <c r="O486" s="42" t="s">
        <v>107</v>
      </c>
    </row>
    <row r="487">
      <c r="A487" s="51">
        <v>43981.60003472222</v>
      </c>
      <c r="B487" s="52" t="s">
        <v>2705</v>
      </c>
      <c r="C487" s="42">
        <v>4.0</v>
      </c>
      <c r="D487" s="52" t="s">
        <v>318</v>
      </c>
      <c r="E487" s="52" t="s">
        <v>104</v>
      </c>
      <c r="F487" s="52" t="s">
        <v>110</v>
      </c>
      <c r="G487" s="52" t="s">
        <v>110</v>
      </c>
      <c r="H487" s="52" t="s">
        <v>104</v>
      </c>
      <c r="I487" s="52" t="s">
        <v>104</v>
      </c>
      <c r="J487" s="53" t="s">
        <v>2706</v>
      </c>
      <c r="K487" s="52" t="s">
        <v>181</v>
      </c>
      <c r="L487" s="52" t="s">
        <v>2707</v>
      </c>
      <c r="M487" s="42">
        <v>9.850645799E9</v>
      </c>
      <c r="N487" s="52" t="s">
        <v>103</v>
      </c>
      <c r="O487" s="42" t="s">
        <v>107</v>
      </c>
    </row>
    <row r="488">
      <c r="A488" s="51">
        <v>43981.60015046296</v>
      </c>
      <c r="B488" s="52" t="s">
        <v>2713</v>
      </c>
      <c r="C488" s="42">
        <v>5.0</v>
      </c>
      <c r="D488" s="52" t="s">
        <v>2714</v>
      </c>
      <c r="E488" s="52" t="s">
        <v>104</v>
      </c>
      <c r="F488" s="52" t="s">
        <v>104</v>
      </c>
      <c r="G488" s="52" t="s">
        <v>104</v>
      </c>
      <c r="H488" s="52" t="s">
        <v>104</v>
      </c>
      <c r="I488" s="52" t="s">
        <v>104</v>
      </c>
      <c r="J488" s="53" t="s">
        <v>2715</v>
      </c>
      <c r="K488" s="52" t="s">
        <v>2716</v>
      </c>
      <c r="L488" s="52" t="s">
        <v>2717</v>
      </c>
      <c r="M488" s="42">
        <v>9.823653629E9</v>
      </c>
      <c r="N488" s="52" t="s">
        <v>2718</v>
      </c>
      <c r="O488" s="42" t="s">
        <v>107</v>
      </c>
    </row>
    <row r="489">
      <c r="A489" s="51">
        <v>43981.600266203706</v>
      </c>
      <c r="B489" s="52" t="s">
        <v>2719</v>
      </c>
      <c r="C489" s="42">
        <v>5.0</v>
      </c>
      <c r="D489" s="52" t="s">
        <v>2720</v>
      </c>
      <c r="E489" s="52" t="s">
        <v>104</v>
      </c>
      <c r="F489" s="52" t="s">
        <v>104</v>
      </c>
      <c r="G489" s="52" t="s">
        <v>104</v>
      </c>
      <c r="H489" s="52" t="s">
        <v>104</v>
      </c>
      <c r="I489" s="52" t="s">
        <v>104</v>
      </c>
      <c r="J489" s="53" t="s">
        <v>2721</v>
      </c>
      <c r="K489" s="52" t="s">
        <v>1590</v>
      </c>
      <c r="L489" s="52" t="s">
        <v>2722</v>
      </c>
      <c r="M489" s="43">
        <f>+919096836156</f>
        <v>919096836156</v>
      </c>
      <c r="N489" s="52" t="s">
        <v>2723</v>
      </c>
      <c r="O489" s="42" t="s">
        <v>107</v>
      </c>
    </row>
    <row r="490">
      <c r="A490" s="51">
        <v>43981.6003125</v>
      </c>
      <c r="B490" s="52" t="s">
        <v>2724</v>
      </c>
      <c r="C490" s="42">
        <v>5.0</v>
      </c>
      <c r="D490" s="52" t="s">
        <v>2725</v>
      </c>
      <c r="E490" s="52" t="s">
        <v>104</v>
      </c>
      <c r="F490" s="52" t="s">
        <v>104</v>
      </c>
      <c r="G490" s="52" t="s">
        <v>186</v>
      </c>
      <c r="H490" s="52" t="s">
        <v>110</v>
      </c>
      <c r="I490" s="52" t="s">
        <v>104</v>
      </c>
      <c r="J490" s="53" t="s">
        <v>2726</v>
      </c>
      <c r="K490" s="52" t="s">
        <v>1590</v>
      </c>
      <c r="L490" s="52" t="s">
        <v>2727</v>
      </c>
      <c r="M490" s="42">
        <v>9.421571142E9</v>
      </c>
      <c r="N490" s="52" t="s">
        <v>2728</v>
      </c>
      <c r="O490" s="42" t="s">
        <v>107</v>
      </c>
    </row>
    <row r="491">
      <c r="A491" s="51">
        <v>43981.6006712963</v>
      </c>
      <c r="B491" s="52" t="s">
        <v>2729</v>
      </c>
      <c r="C491" s="42">
        <v>5.0</v>
      </c>
      <c r="D491" s="52" t="s">
        <v>2730</v>
      </c>
      <c r="E491" s="52" t="s">
        <v>104</v>
      </c>
      <c r="F491" s="52" t="s">
        <v>104</v>
      </c>
      <c r="G491" s="52" t="s">
        <v>104</v>
      </c>
      <c r="H491" s="52" t="s">
        <v>104</v>
      </c>
      <c r="I491" s="52" t="s">
        <v>104</v>
      </c>
      <c r="J491" s="53" t="s">
        <v>2731</v>
      </c>
      <c r="K491" s="52" t="s">
        <v>181</v>
      </c>
      <c r="L491" s="52" t="s">
        <v>2732</v>
      </c>
      <c r="M491" s="42">
        <v>9.423943174E9</v>
      </c>
      <c r="N491" s="52" t="s">
        <v>107</v>
      </c>
      <c r="O491" s="42" t="s">
        <v>107</v>
      </c>
    </row>
    <row r="492">
      <c r="A492" s="51">
        <v>43981.60074074074</v>
      </c>
      <c r="B492" s="52" t="s">
        <v>2733</v>
      </c>
      <c r="C492" s="42">
        <v>4.0</v>
      </c>
      <c r="D492" s="52" t="s">
        <v>2734</v>
      </c>
      <c r="E492" s="52" t="s">
        <v>104</v>
      </c>
      <c r="F492" s="52" t="s">
        <v>104</v>
      </c>
      <c r="G492" s="52" t="s">
        <v>110</v>
      </c>
      <c r="H492" s="52" t="s">
        <v>104</v>
      </c>
      <c r="I492" s="52" t="s">
        <v>110</v>
      </c>
      <c r="J492" s="53" t="s">
        <v>2735</v>
      </c>
      <c r="K492" s="52" t="s">
        <v>2736</v>
      </c>
      <c r="L492" s="52" t="s">
        <v>2737</v>
      </c>
      <c r="M492" s="42">
        <v>8.108730107E9</v>
      </c>
      <c r="N492" s="52" t="s">
        <v>2738</v>
      </c>
      <c r="O492" s="42" t="s">
        <v>107</v>
      </c>
    </row>
    <row r="493">
      <c r="A493" s="51">
        <v>43981.60089120371</v>
      </c>
      <c r="B493" s="52" t="s">
        <v>2739</v>
      </c>
      <c r="C493" s="42">
        <v>5.0</v>
      </c>
      <c r="D493" s="52" t="s">
        <v>2740</v>
      </c>
      <c r="E493" s="52" t="s">
        <v>104</v>
      </c>
      <c r="F493" s="52" t="s">
        <v>104</v>
      </c>
      <c r="G493" s="52" t="s">
        <v>104</v>
      </c>
      <c r="H493" s="52" t="s">
        <v>104</v>
      </c>
      <c r="I493" s="52" t="s">
        <v>104</v>
      </c>
      <c r="J493" s="53" t="s">
        <v>2741</v>
      </c>
      <c r="K493" s="52" t="s">
        <v>2742</v>
      </c>
      <c r="L493" s="52" t="s">
        <v>2743</v>
      </c>
      <c r="M493" s="42">
        <v>8.087358953E9</v>
      </c>
      <c r="N493" s="52" t="s">
        <v>2744</v>
      </c>
      <c r="O493" s="42" t="s">
        <v>107</v>
      </c>
    </row>
    <row r="494">
      <c r="A494" s="51">
        <v>43981.600960648146</v>
      </c>
      <c r="B494" s="52" t="s">
        <v>2745</v>
      </c>
      <c r="C494" s="42">
        <v>5.0</v>
      </c>
      <c r="D494" s="52" t="s">
        <v>2746</v>
      </c>
      <c r="E494" s="52" t="s">
        <v>186</v>
      </c>
      <c r="F494" s="52" t="s">
        <v>186</v>
      </c>
      <c r="G494" s="52" t="s">
        <v>186</v>
      </c>
      <c r="H494" s="52" t="s">
        <v>186</v>
      </c>
      <c r="I494" s="52" t="s">
        <v>186</v>
      </c>
      <c r="J494" s="53" t="s">
        <v>2747</v>
      </c>
      <c r="K494" s="52" t="s">
        <v>314</v>
      </c>
      <c r="L494" s="52" t="s">
        <v>2748</v>
      </c>
      <c r="M494" s="42">
        <v>8.087907998E9</v>
      </c>
      <c r="N494" s="52" t="s">
        <v>107</v>
      </c>
      <c r="O494" s="42" t="s">
        <v>107</v>
      </c>
    </row>
    <row r="495">
      <c r="A495" s="51">
        <v>43981.60104166667</v>
      </c>
      <c r="B495" s="52" t="s">
        <v>2677</v>
      </c>
      <c r="C495" s="42">
        <v>5.0</v>
      </c>
      <c r="D495" s="52" t="s">
        <v>2749</v>
      </c>
      <c r="E495" s="52" t="s">
        <v>104</v>
      </c>
      <c r="F495" s="52" t="s">
        <v>104</v>
      </c>
      <c r="G495" s="52" t="s">
        <v>104</v>
      </c>
      <c r="H495" s="52" t="s">
        <v>104</v>
      </c>
      <c r="I495" s="52" t="s">
        <v>104</v>
      </c>
      <c r="J495" s="53" t="s">
        <v>2679</v>
      </c>
      <c r="K495" s="52" t="s">
        <v>551</v>
      </c>
      <c r="L495" s="52" t="s">
        <v>2680</v>
      </c>
      <c r="M495" s="42">
        <v>9.850281412E9</v>
      </c>
      <c r="N495" s="52" t="s">
        <v>2750</v>
      </c>
      <c r="O495" s="42" t="s">
        <v>107</v>
      </c>
    </row>
    <row r="496">
      <c r="A496" s="51">
        <v>43981.60123842592</v>
      </c>
      <c r="B496" s="52" t="s">
        <v>2751</v>
      </c>
      <c r="C496" s="42">
        <v>5.0</v>
      </c>
      <c r="D496" s="52" t="s">
        <v>2752</v>
      </c>
      <c r="E496" s="52" t="s">
        <v>104</v>
      </c>
      <c r="F496" s="52" t="s">
        <v>104</v>
      </c>
      <c r="G496" s="52" t="s">
        <v>104</v>
      </c>
      <c r="H496" s="52" t="s">
        <v>110</v>
      </c>
      <c r="I496" s="52" t="s">
        <v>110</v>
      </c>
      <c r="J496" s="53" t="s">
        <v>2753</v>
      </c>
      <c r="K496" s="52" t="s">
        <v>181</v>
      </c>
      <c r="L496" s="52" t="s">
        <v>2754</v>
      </c>
      <c r="M496" s="42">
        <v>6.379179755E9</v>
      </c>
      <c r="N496" s="52" t="s">
        <v>107</v>
      </c>
      <c r="O496" s="42" t="s">
        <v>107</v>
      </c>
    </row>
    <row r="497">
      <c r="A497" s="51">
        <v>43981.60144675926</v>
      </c>
      <c r="B497" s="52" t="s">
        <v>2755</v>
      </c>
      <c r="C497" s="42">
        <v>5.0</v>
      </c>
      <c r="D497" s="52" t="s">
        <v>2756</v>
      </c>
      <c r="E497" s="52" t="s">
        <v>104</v>
      </c>
      <c r="F497" s="52" t="s">
        <v>104</v>
      </c>
      <c r="G497" s="52" t="s">
        <v>104</v>
      </c>
      <c r="H497" s="52" t="s">
        <v>104</v>
      </c>
      <c r="I497" s="52" t="s">
        <v>104</v>
      </c>
      <c r="J497" s="53" t="s">
        <v>2757</v>
      </c>
      <c r="K497" s="52" t="s">
        <v>112</v>
      </c>
      <c r="L497" s="52" t="s">
        <v>2758</v>
      </c>
      <c r="M497" s="42">
        <v>9.986562299E9</v>
      </c>
      <c r="N497" s="52" t="s">
        <v>2759</v>
      </c>
      <c r="O497" s="42" t="s">
        <v>107</v>
      </c>
    </row>
    <row r="498">
      <c r="A498" s="51">
        <v>43981.60238425926</v>
      </c>
      <c r="B498" s="52" t="s">
        <v>2760</v>
      </c>
      <c r="C498" s="42">
        <v>5.0</v>
      </c>
      <c r="D498" s="52" t="s">
        <v>2761</v>
      </c>
      <c r="E498" s="52" t="s">
        <v>104</v>
      </c>
      <c r="F498" s="52" t="s">
        <v>104</v>
      </c>
      <c r="G498" s="52" t="s">
        <v>104</v>
      </c>
      <c r="H498" s="52" t="s">
        <v>104</v>
      </c>
      <c r="I498" s="52" t="s">
        <v>104</v>
      </c>
      <c r="J498" s="53" t="s">
        <v>2762</v>
      </c>
      <c r="K498" s="52" t="s">
        <v>292</v>
      </c>
      <c r="L498" s="52" t="s">
        <v>914</v>
      </c>
      <c r="M498" s="42">
        <v>8.680904145E9</v>
      </c>
      <c r="N498" s="52" t="s">
        <v>2763</v>
      </c>
      <c r="O498" s="42" t="s">
        <v>107</v>
      </c>
    </row>
    <row r="499">
      <c r="A499" s="51">
        <v>43981.60267361111</v>
      </c>
      <c r="B499" s="52" t="s">
        <v>2764</v>
      </c>
      <c r="C499" s="42">
        <v>5.0</v>
      </c>
      <c r="D499" s="52" t="s">
        <v>2765</v>
      </c>
      <c r="E499" s="52" t="s">
        <v>104</v>
      </c>
      <c r="F499" s="52" t="s">
        <v>104</v>
      </c>
      <c r="G499" s="52" t="s">
        <v>104</v>
      </c>
      <c r="H499" s="52" t="s">
        <v>104</v>
      </c>
      <c r="I499" s="52" t="s">
        <v>104</v>
      </c>
      <c r="J499" s="53" t="s">
        <v>2766</v>
      </c>
      <c r="K499" s="52" t="s">
        <v>2767</v>
      </c>
      <c r="L499" s="52" t="s">
        <v>2768</v>
      </c>
      <c r="M499" s="42">
        <v>7.709775745E9</v>
      </c>
      <c r="N499" s="52" t="s">
        <v>2769</v>
      </c>
      <c r="O499" s="42" t="s">
        <v>107</v>
      </c>
    </row>
    <row r="500">
      <c r="A500" s="51">
        <v>43981.60269675926</v>
      </c>
      <c r="B500" s="52" t="s">
        <v>2770</v>
      </c>
      <c r="C500" s="42">
        <v>5.0</v>
      </c>
      <c r="D500" s="52" t="s">
        <v>2771</v>
      </c>
      <c r="E500" s="52" t="s">
        <v>186</v>
      </c>
      <c r="F500" s="52" t="s">
        <v>186</v>
      </c>
      <c r="G500" s="52" t="s">
        <v>186</v>
      </c>
      <c r="H500" s="52" t="s">
        <v>186</v>
      </c>
      <c r="I500" s="52" t="s">
        <v>186</v>
      </c>
      <c r="J500" s="53" t="s">
        <v>2772</v>
      </c>
      <c r="K500" s="52" t="s">
        <v>453</v>
      </c>
      <c r="L500" s="52" t="s">
        <v>453</v>
      </c>
      <c r="M500" s="42">
        <v>7.020548003E9</v>
      </c>
      <c r="N500" s="52" t="s">
        <v>107</v>
      </c>
      <c r="O500" s="42" t="s">
        <v>107</v>
      </c>
    </row>
    <row r="501">
      <c r="A501" s="51">
        <v>43981.60344907407</v>
      </c>
      <c r="B501" s="52" t="s">
        <v>2773</v>
      </c>
      <c r="C501" s="42">
        <v>3.0</v>
      </c>
      <c r="D501" s="52" t="s">
        <v>2774</v>
      </c>
      <c r="E501" s="52" t="s">
        <v>110</v>
      </c>
      <c r="F501" s="52" t="s">
        <v>110</v>
      </c>
      <c r="G501" s="52" t="s">
        <v>110</v>
      </c>
      <c r="H501" s="52" t="s">
        <v>110</v>
      </c>
      <c r="I501" s="52" t="s">
        <v>110</v>
      </c>
      <c r="J501" s="53" t="s">
        <v>2775</v>
      </c>
      <c r="K501" s="52" t="s">
        <v>112</v>
      </c>
      <c r="L501" s="52" t="s">
        <v>2258</v>
      </c>
      <c r="M501" s="42" t="s">
        <v>2776</v>
      </c>
      <c r="N501" s="52" t="s">
        <v>107</v>
      </c>
      <c r="O501" s="42" t="s">
        <v>107</v>
      </c>
    </row>
    <row r="502">
      <c r="A502" s="51">
        <v>43981.60355324074</v>
      </c>
      <c r="B502" s="52" t="s">
        <v>2777</v>
      </c>
      <c r="C502" s="42">
        <v>5.0</v>
      </c>
      <c r="D502" s="52" t="s">
        <v>2778</v>
      </c>
      <c r="E502" s="52" t="s">
        <v>104</v>
      </c>
      <c r="F502" s="52" t="s">
        <v>104</v>
      </c>
      <c r="G502" s="52" t="s">
        <v>104</v>
      </c>
      <c r="H502" s="52" t="s">
        <v>104</v>
      </c>
      <c r="I502" s="52" t="s">
        <v>104</v>
      </c>
      <c r="J502" s="53" t="s">
        <v>2779</v>
      </c>
      <c r="K502" s="52" t="s">
        <v>1599</v>
      </c>
      <c r="L502" s="52" t="s">
        <v>2780</v>
      </c>
      <c r="M502" s="42">
        <v>9.422784684E9</v>
      </c>
      <c r="N502" s="52" t="s">
        <v>2781</v>
      </c>
      <c r="O502" s="42" t="s">
        <v>107</v>
      </c>
    </row>
    <row r="503">
      <c r="A503" s="51">
        <v>43981.60359953704</v>
      </c>
      <c r="B503" s="52" t="s">
        <v>2782</v>
      </c>
      <c r="C503" s="42">
        <v>4.0</v>
      </c>
      <c r="D503" s="52" t="s">
        <v>2783</v>
      </c>
      <c r="E503" s="52" t="s">
        <v>104</v>
      </c>
      <c r="F503" s="52" t="s">
        <v>104</v>
      </c>
      <c r="G503" s="52" t="s">
        <v>104</v>
      </c>
      <c r="H503" s="52" t="s">
        <v>104</v>
      </c>
      <c r="I503" s="52" t="s">
        <v>104</v>
      </c>
      <c r="J503" s="53" t="s">
        <v>2784</v>
      </c>
      <c r="K503" s="52" t="s">
        <v>181</v>
      </c>
      <c r="L503" s="52" t="s">
        <v>2785</v>
      </c>
      <c r="M503" s="42">
        <v>9.922457499E9</v>
      </c>
      <c r="N503" s="52" t="s">
        <v>2786</v>
      </c>
      <c r="O503" s="42" t="s">
        <v>107</v>
      </c>
    </row>
    <row r="504">
      <c r="A504" s="51">
        <v>43981.60361111111</v>
      </c>
      <c r="B504" s="52" t="s">
        <v>2787</v>
      </c>
      <c r="C504" s="42">
        <v>5.0</v>
      </c>
      <c r="D504" s="52" t="s">
        <v>2788</v>
      </c>
      <c r="E504" s="52" t="s">
        <v>186</v>
      </c>
      <c r="F504" s="52" t="s">
        <v>186</v>
      </c>
      <c r="G504" s="52" t="s">
        <v>186</v>
      </c>
      <c r="H504" s="52" t="s">
        <v>186</v>
      </c>
      <c r="I504" s="52" t="s">
        <v>186</v>
      </c>
      <c r="J504" s="53" t="s">
        <v>2789</v>
      </c>
      <c r="K504" s="52" t="s">
        <v>112</v>
      </c>
      <c r="L504" s="52" t="s">
        <v>2790</v>
      </c>
      <c r="M504" s="42">
        <v>9.892215486E9</v>
      </c>
      <c r="N504" s="54"/>
      <c r="O504" s="42" t="s">
        <v>107</v>
      </c>
    </row>
    <row r="505">
      <c r="A505" s="51">
        <v>43981.60362268519</v>
      </c>
      <c r="B505" s="52" t="s">
        <v>2791</v>
      </c>
      <c r="C505" s="42">
        <v>5.0</v>
      </c>
      <c r="D505" s="52" t="s">
        <v>2792</v>
      </c>
      <c r="E505" s="52" t="s">
        <v>110</v>
      </c>
      <c r="F505" s="52" t="s">
        <v>110</v>
      </c>
      <c r="G505" s="52" t="s">
        <v>110</v>
      </c>
      <c r="H505" s="52" t="s">
        <v>110</v>
      </c>
      <c r="I505" s="52" t="s">
        <v>110</v>
      </c>
      <c r="J505" s="53" t="s">
        <v>2793</v>
      </c>
      <c r="K505" s="52" t="s">
        <v>2794</v>
      </c>
      <c r="L505" s="52" t="s">
        <v>2795</v>
      </c>
      <c r="M505" s="42">
        <v>9.441779145E9</v>
      </c>
      <c r="N505" s="52" t="s">
        <v>2796</v>
      </c>
      <c r="O505" s="42" t="s">
        <v>107</v>
      </c>
    </row>
    <row r="506">
      <c r="A506" s="51">
        <v>43981.6037037037</v>
      </c>
      <c r="B506" s="52" t="s">
        <v>2797</v>
      </c>
      <c r="C506" s="42">
        <v>5.0</v>
      </c>
      <c r="D506" s="52" t="s">
        <v>2798</v>
      </c>
      <c r="E506" s="52" t="s">
        <v>104</v>
      </c>
      <c r="F506" s="52" t="s">
        <v>104</v>
      </c>
      <c r="G506" s="52" t="s">
        <v>110</v>
      </c>
      <c r="H506" s="52" t="s">
        <v>110</v>
      </c>
      <c r="I506" s="52" t="s">
        <v>104</v>
      </c>
      <c r="J506" s="53" t="s">
        <v>2799</v>
      </c>
      <c r="K506" s="52" t="s">
        <v>181</v>
      </c>
      <c r="L506" s="52" t="s">
        <v>2800</v>
      </c>
      <c r="M506" s="42">
        <v>9.394569E9</v>
      </c>
      <c r="N506" s="52" t="s">
        <v>2801</v>
      </c>
      <c r="O506" s="42" t="s">
        <v>107</v>
      </c>
    </row>
    <row r="507">
      <c r="A507" s="51">
        <v>43981.60391203704</v>
      </c>
      <c r="B507" s="52" t="s">
        <v>2802</v>
      </c>
      <c r="C507" s="42">
        <v>4.0</v>
      </c>
      <c r="D507" s="52" t="s">
        <v>2803</v>
      </c>
      <c r="E507" s="52" t="s">
        <v>110</v>
      </c>
      <c r="F507" s="52" t="s">
        <v>104</v>
      </c>
      <c r="G507" s="52" t="s">
        <v>110</v>
      </c>
      <c r="H507" s="52" t="s">
        <v>110</v>
      </c>
      <c r="I507" s="52" t="s">
        <v>104</v>
      </c>
      <c r="J507" s="53" t="s">
        <v>2804</v>
      </c>
      <c r="K507" s="52" t="s">
        <v>551</v>
      </c>
      <c r="L507" s="52" t="s">
        <v>2805</v>
      </c>
      <c r="M507" s="42">
        <v>9.420852194E9</v>
      </c>
      <c r="N507" s="52" t="s">
        <v>2806</v>
      </c>
      <c r="O507" s="42" t="s">
        <v>107</v>
      </c>
    </row>
    <row r="508">
      <c r="A508" s="51">
        <v>43981.604166666664</v>
      </c>
      <c r="B508" s="52" t="s">
        <v>2807</v>
      </c>
      <c r="C508" s="42">
        <v>5.0</v>
      </c>
      <c r="D508" s="52" t="s">
        <v>2808</v>
      </c>
      <c r="E508" s="52" t="s">
        <v>104</v>
      </c>
      <c r="F508" s="52" t="s">
        <v>104</v>
      </c>
      <c r="G508" s="52" t="s">
        <v>110</v>
      </c>
      <c r="H508" s="52" t="s">
        <v>104</v>
      </c>
      <c r="I508" s="52" t="s">
        <v>104</v>
      </c>
      <c r="J508" s="53" t="s">
        <v>2809</v>
      </c>
      <c r="K508" s="52" t="s">
        <v>181</v>
      </c>
      <c r="L508" s="52" t="s">
        <v>2810</v>
      </c>
      <c r="M508" s="42">
        <v>9.869401965E9</v>
      </c>
      <c r="N508" s="52" t="s">
        <v>2811</v>
      </c>
      <c r="O508" s="42" t="s">
        <v>107</v>
      </c>
    </row>
    <row r="509">
      <c r="A509" s="51">
        <v>43981.60430555556</v>
      </c>
      <c r="B509" s="52" t="s">
        <v>2812</v>
      </c>
      <c r="C509" s="42">
        <v>5.0</v>
      </c>
      <c r="D509" s="52" t="s">
        <v>2813</v>
      </c>
      <c r="E509" s="52" t="s">
        <v>104</v>
      </c>
      <c r="F509" s="52" t="s">
        <v>104</v>
      </c>
      <c r="G509" s="52" t="s">
        <v>104</v>
      </c>
      <c r="H509" s="52" t="s">
        <v>104</v>
      </c>
      <c r="I509" s="52" t="s">
        <v>104</v>
      </c>
      <c r="J509" s="53" t="s">
        <v>2814</v>
      </c>
      <c r="K509" s="52" t="s">
        <v>181</v>
      </c>
      <c r="L509" s="52" t="s">
        <v>2815</v>
      </c>
      <c r="M509" s="42">
        <v>9.422149274E9</v>
      </c>
      <c r="N509" s="52" t="s">
        <v>2816</v>
      </c>
      <c r="O509" s="42" t="s">
        <v>107</v>
      </c>
    </row>
    <row r="510">
      <c r="A510" s="51">
        <v>43981.604583333334</v>
      </c>
      <c r="B510" s="52" t="s">
        <v>2817</v>
      </c>
      <c r="C510" s="42">
        <v>4.0</v>
      </c>
      <c r="D510" s="52" t="s">
        <v>2818</v>
      </c>
      <c r="E510" s="52" t="s">
        <v>104</v>
      </c>
      <c r="F510" s="52" t="s">
        <v>110</v>
      </c>
      <c r="G510" s="52" t="s">
        <v>104</v>
      </c>
      <c r="H510" s="52" t="s">
        <v>104</v>
      </c>
      <c r="I510" s="52" t="s">
        <v>104</v>
      </c>
      <c r="J510" s="53" t="s">
        <v>2819</v>
      </c>
      <c r="K510" s="52" t="s">
        <v>112</v>
      </c>
      <c r="L510" s="52" t="s">
        <v>2820</v>
      </c>
      <c r="M510" s="42">
        <v>9.423250747E9</v>
      </c>
      <c r="N510" s="52" t="s">
        <v>2821</v>
      </c>
      <c r="O510" s="42" t="s">
        <v>107</v>
      </c>
    </row>
    <row r="511">
      <c r="A511" s="51">
        <v>43981.60459490741</v>
      </c>
      <c r="B511" s="52" t="s">
        <v>2822</v>
      </c>
      <c r="C511" s="42">
        <v>5.0</v>
      </c>
      <c r="D511" s="52" t="s">
        <v>2823</v>
      </c>
      <c r="E511" s="52" t="s">
        <v>104</v>
      </c>
      <c r="F511" s="52" t="s">
        <v>104</v>
      </c>
      <c r="G511" s="52" t="s">
        <v>104</v>
      </c>
      <c r="H511" s="52" t="s">
        <v>104</v>
      </c>
      <c r="I511" s="52" t="s">
        <v>104</v>
      </c>
      <c r="J511" s="53" t="s">
        <v>2824</v>
      </c>
      <c r="K511" s="52" t="s">
        <v>2825</v>
      </c>
      <c r="L511" s="52" t="s">
        <v>2826</v>
      </c>
      <c r="M511" s="43">
        <f>+919434409857</f>
        <v>919434409857</v>
      </c>
      <c r="N511" s="52" t="s">
        <v>2827</v>
      </c>
      <c r="O511" s="42" t="s">
        <v>107</v>
      </c>
    </row>
    <row r="512">
      <c r="A512" s="51">
        <v>43981.60568287037</v>
      </c>
      <c r="B512" s="52" t="s">
        <v>2828</v>
      </c>
      <c r="C512" s="42">
        <v>5.0</v>
      </c>
      <c r="D512" s="52" t="s">
        <v>2829</v>
      </c>
      <c r="E512" s="52" t="s">
        <v>104</v>
      </c>
      <c r="F512" s="52" t="s">
        <v>104</v>
      </c>
      <c r="G512" s="52" t="s">
        <v>104</v>
      </c>
      <c r="H512" s="52" t="s">
        <v>104</v>
      </c>
      <c r="I512" s="52" t="s">
        <v>104</v>
      </c>
      <c r="J512" s="53" t="s">
        <v>2830</v>
      </c>
      <c r="K512" s="52" t="s">
        <v>2831</v>
      </c>
      <c r="L512" s="52" t="s">
        <v>2832</v>
      </c>
      <c r="M512" s="42">
        <v>9.449916156E9</v>
      </c>
      <c r="N512" s="52" t="s">
        <v>735</v>
      </c>
      <c r="O512" s="42" t="s">
        <v>107</v>
      </c>
    </row>
    <row r="513">
      <c r="A513" s="51">
        <v>43981.60587962963</v>
      </c>
      <c r="B513" s="52" t="s">
        <v>2833</v>
      </c>
      <c r="C513" s="42">
        <v>4.0</v>
      </c>
      <c r="D513" s="52" t="s">
        <v>2834</v>
      </c>
      <c r="E513" s="52" t="s">
        <v>104</v>
      </c>
      <c r="F513" s="52" t="s">
        <v>104</v>
      </c>
      <c r="G513" s="52" t="s">
        <v>186</v>
      </c>
      <c r="H513" s="52" t="s">
        <v>186</v>
      </c>
      <c r="I513" s="52" t="s">
        <v>186</v>
      </c>
      <c r="J513" s="53" t="s">
        <v>2835</v>
      </c>
      <c r="K513" s="52" t="s">
        <v>2836</v>
      </c>
      <c r="L513" s="52" t="s">
        <v>2837</v>
      </c>
      <c r="M513" s="42">
        <v>9.713316806E9</v>
      </c>
      <c r="N513" s="52" t="s">
        <v>107</v>
      </c>
      <c r="O513" s="42" t="s">
        <v>107</v>
      </c>
    </row>
    <row r="514">
      <c r="A514" s="51">
        <v>43981.60592592593</v>
      </c>
      <c r="B514" s="52" t="s">
        <v>2838</v>
      </c>
      <c r="C514" s="42">
        <v>4.0</v>
      </c>
      <c r="D514" s="52" t="s">
        <v>2839</v>
      </c>
      <c r="E514" s="52" t="s">
        <v>186</v>
      </c>
      <c r="F514" s="52" t="s">
        <v>186</v>
      </c>
      <c r="G514" s="52" t="s">
        <v>186</v>
      </c>
      <c r="H514" s="52" t="s">
        <v>104</v>
      </c>
      <c r="I514" s="52" t="s">
        <v>104</v>
      </c>
      <c r="J514" s="53" t="s">
        <v>2840</v>
      </c>
      <c r="K514" s="52" t="s">
        <v>152</v>
      </c>
      <c r="L514" s="52" t="s">
        <v>2841</v>
      </c>
      <c r="M514" s="42">
        <v>9.959271913E9</v>
      </c>
      <c r="N514" s="52" t="s">
        <v>300</v>
      </c>
      <c r="O514" s="42" t="s">
        <v>107</v>
      </c>
    </row>
    <row r="515">
      <c r="A515" s="51">
        <v>43981.606087962966</v>
      </c>
      <c r="B515" s="52" t="s">
        <v>2842</v>
      </c>
      <c r="C515" s="42">
        <v>4.0</v>
      </c>
      <c r="D515" s="52" t="s">
        <v>2843</v>
      </c>
      <c r="E515" s="52" t="s">
        <v>104</v>
      </c>
      <c r="F515" s="52" t="s">
        <v>110</v>
      </c>
      <c r="G515" s="52" t="s">
        <v>110</v>
      </c>
      <c r="H515" s="52" t="s">
        <v>104</v>
      </c>
      <c r="I515" s="52" t="s">
        <v>104</v>
      </c>
      <c r="J515" s="53" t="s">
        <v>2844</v>
      </c>
      <c r="K515" s="52" t="s">
        <v>181</v>
      </c>
      <c r="L515" s="52" t="s">
        <v>2845</v>
      </c>
      <c r="M515" s="42">
        <v>9.657152585E9</v>
      </c>
      <c r="N515" s="52" t="s">
        <v>107</v>
      </c>
      <c r="O515" s="42" t="s">
        <v>107</v>
      </c>
    </row>
    <row r="516">
      <c r="A516" s="51">
        <v>43981.606203703705</v>
      </c>
      <c r="B516" s="52" t="s">
        <v>2846</v>
      </c>
      <c r="C516" s="42">
        <v>5.0</v>
      </c>
      <c r="D516" s="52" t="s">
        <v>2847</v>
      </c>
      <c r="E516" s="52" t="s">
        <v>104</v>
      </c>
      <c r="F516" s="52" t="s">
        <v>104</v>
      </c>
      <c r="G516" s="52" t="s">
        <v>104</v>
      </c>
      <c r="H516" s="52" t="s">
        <v>104</v>
      </c>
      <c r="I516" s="52" t="s">
        <v>104</v>
      </c>
      <c r="J516" s="53" t="s">
        <v>2848</v>
      </c>
      <c r="K516" s="52" t="s">
        <v>314</v>
      </c>
      <c r="L516" s="52" t="s">
        <v>2849</v>
      </c>
      <c r="M516" s="42">
        <v>9.422269064E9</v>
      </c>
      <c r="N516" s="52" t="s">
        <v>107</v>
      </c>
      <c r="O516" s="42" t="s">
        <v>107</v>
      </c>
    </row>
    <row r="517">
      <c r="A517" s="51">
        <v>43981.60642361111</v>
      </c>
      <c r="B517" s="52" t="s">
        <v>2850</v>
      </c>
      <c r="C517" s="42">
        <v>4.0</v>
      </c>
      <c r="D517" s="52" t="s">
        <v>1747</v>
      </c>
      <c r="E517" s="52" t="s">
        <v>186</v>
      </c>
      <c r="F517" s="52" t="s">
        <v>104</v>
      </c>
      <c r="G517" s="52" t="s">
        <v>186</v>
      </c>
      <c r="H517" s="52" t="s">
        <v>186</v>
      </c>
      <c r="I517" s="52" t="s">
        <v>104</v>
      </c>
      <c r="J517" s="53" t="s">
        <v>2851</v>
      </c>
      <c r="K517" s="52" t="s">
        <v>181</v>
      </c>
      <c r="L517" s="52" t="s">
        <v>2852</v>
      </c>
      <c r="M517" s="42">
        <v>9.421983157E9</v>
      </c>
      <c r="N517" s="52" t="s">
        <v>107</v>
      </c>
      <c r="O517" s="42" t="s">
        <v>107</v>
      </c>
    </row>
    <row r="518">
      <c r="A518" s="51">
        <v>43981.60670138889</v>
      </c>
      <c r="B518" s="52" t="s">
        <v>429</v>
      </c>
      <c r="C518" s="42">
        <v>5.0</v>
      </c>
      <c r="D518" s="52" t="s">
        <v>2853</v>
      </c>
      <c r="E518" s="52" t="s">
        <v>186</v>
      </c>
      <c r="F518" s="52" t="s">
        <v>186</v>
      </c>
      <c r="G518" s="52" t="s">
        <v>186</v>
      </c>
      <c r="H518" s="52" t="s">
        <v>186</v>
      </c>
      <c r="I518" s="52" t="s">
        <v>186</v>
      </c>
      <c r="J518" s="53" t="s">
        <v>431</v>
      </c>
      <c r="K518" s="52" t="s">
        <v>152</v>
      </c>
      <c r="L518" s="52" t="s">
        <v>432</v>
      </c>
      <c r="M518" s="42">
        <v>9.422279468E9</v>
      </c>
      <c r="N518" s="52" t="s">
        <v>107</v>
      </c>
      <c r="O518" s="42" t="s">
        <v>107</v>
      </c>
    </row>
    <row r="519">
      <c r="A519" s="51">
        <v>43981.60674768518</v>
      </c>
      <c r="B519" s="52" t="s">
        <v>2854</v>
      </c>
      <c r="C519" s="42">
        <v>5.0</v>
      </c>
      <c r="D519" s="52" t="s">
        <v>2855</v>
      </c>
      <c r="E519" s="52" t="s">
        <v>104</v>
      </c>
      <c r="F519" s="52" t="s">
        <v>150</v>
      </c>
      <c r="G519" s="52" t="s">
        <v>104</v>
      </c>
      <c r="H519" s="52" t="s">
        <v>150</v>
      </c>
      <c r="I519" s="52" t="s">
        <v>150</v>
      </c>
      <c r="J519" s="53" t="s">
        <v>2856</v>
      </c>
      <c r="K519" s="52" t="s">
        <v>175</v>
      </c>
      <c r="L519" s="52" t="s">
        <v>2857</v>
      </c>
      <c r="M519" s="42">
        <v>9.043556075E9</v>
      </c>
      <c r="N519" s="52" t="s">
        <v>2858</v>
      </c>
      <c r="O519" s="42" t="s">
        <v>107</v>
      </c>
    </row>
    <row r="520">
      <c r="A520" s="51">
        <v>43981.606886574074</v>
      </c>
      <c r="B520" s="52" t="s">
        <v>2859</v>
      </c>
      <c r="C520" s="42">
        <v>4.0</v>
      </c>
      <c r="D520" s="52" t="s">
        <v>2860</v>
      </c>
      <c r="E520" s="52" t="s">
        <v>104</v>
      </c>
      <c r="F520" s="52" t="s">
        <v>104</v>
      </c>
      <c r="G520" s="52" t="s">
        <v>110</v>
      </c>
      <c r="H520" s="52" t="s">
        <v>110</v>
      </c>
      <c r="I520" s="52" t="s">
        <v>110</v>
      </c>
      <c r="J520" s="53" t="s">
        <v>2861</v>
      </c>
      <c r="K520" s="52" t="s">
        <v>181</v>
      </c>
      <c r="L520" s="52" t="s">
        <v>2862</v>
      </c>
      <c r="M520" s="42">
        <v>9.500998509E9</v>
      </c>
      <c r="N520" s="52" t="s">
        <v>107</v>
      </c>
      <c r="O520" s="42" t="s">
        <v>107</v>
      </c>
    </row>
    <row r="521">
      <c r="A521" s="51">
        <v>43981.60695601852</v>
      </c>
      <c r="B521" s="52" t="s">
        <v>425</v>
      </c>
      <c r="C521" s="42">
        <v>4.0</v>
      </c>
      <c r="D521" s="52" t="s">
        <v>2863</v>
      </c>
      <c r="E521" s="52" t="s">
        <v>104</v>
      </c>
      <c r="F521" s="52" t="s">
        <v>104</v>
      </c>
      <c r="G521" s="52" t="s">
        <v>110</v>
      </c>
      <c r="H521" s="52" t="s">
        <v>104</v>
      </c>
      <c r="I521" s="52" t="s">
        <v>104</v>
      </c>
      <c r="J521" s="53" t="s">
        <v>2864</v>
      </c>
      <c r="K521" s="52" t="s">
        <v>181</v>
      </c>
      <c r="L521" s="52" t="s">
        <v>2865</v>
      </c>
      <c r="M521" s="42">
        <v>7.588733592E9</v>
      </c>
      <c r="N521" s="52" t="s">
        <v>2866</v>
      </c>
      <c r="O521" s="42" t="s">
        <v>107</v>
      </c>
    </row>
    <row r="522">
      <c r="A522" s="51">
        <v>43981.60712962963</v>
      </c>
      <c r="B522" s="52" t="s">
        <v>2867</v>
      </c>
      <c r="C522" s="42">
        <v>5.0</v>
      </c>
      <c r="D522" s="52" t="s">
        <v>2868</v>
      </c>
      <c r="E522" s="52" t="s">
        <v>104</v>
      </c>
      <c r="F522" s="52" t="s">
        <v>104</v>
      </c>
      <c r="G522" s="52" t="s">
        <v>104</v>
      </c>
      <c r="H522" s="52" t="s">
        <v>104</v>
      </c>
      <c r="I522" s="52" t="s">
        <v>104</v>
      </c>
      <c r="J522" s="53" t="s">
        <v>2869</v>
      </c>
      <c r="K522" s="52" t="s">
        <v>112</v>
      </c>
      <c r="L522" s="52" t="s">
        <v>2870</v>
      </c>
      <c r="M522" s="42">
        <v>9.423981501E9</v>
      </c>
      <c r="N522" s="52" t="s">
        <v>735</v>
      </c>
      <c r="O522" s="42" t="s">
        <v>107</v>
      </c>
    </row>
    <row r="523">
      <c r="A523" s="51">
        <v>43981.60743055555</v>
      </c>
      <c r="B523" s="52" t="s">
        <v>2871</v>
      </c>
      <c r="C523" s="42">
        <v>3.0</v>
      </c>
      <c r="D523" s="52" t="s">
        <v>294</v>
      </c>
      <c r="E523" s="52" t="s">
        <v>186</v>
      </c>
      <c r="F523" s="52" t="s">
        <v>110</v>
      </c>
      <c r="G523" s="52" t="s">
        <v>186</v>
      </c>
      <c r="H523" s="52" t="s">
        <v>186</v>
      </c>
      <c r="I523" s="52" t="s">
        <v>186</v>
      </c>
      <c r="J523" s="53" t="s">
        <v>2872</v>
      </c>
      <c r="K523" s="52" t="s">
        <v>181</v>
      </c>
      <c r="L523" s="52" t="s">
        <v>2873</v>
      </c>
      <c r="M523" s="42">
        <v>9.73073244E9</v>
      </c>
      <c r="N523" s="52" t="s">
        <v>2874</v>
      </c>
      <c r="O523" s="42" t="s">
        <v>107</v>
      </c>
    </row>
    <row r="524">
      <c r="A524" s="51">
        <v>43981.60805555555</v>
      </c>
      <c r="B524" s="52" t="s">
        <v>2875</v>
      </c>
      <c r="C524" s="42">
        <v>5.0</v>
      </c>
      <c r="D524" s="52" t="s">
        <v>2876</v>
      </c>
      <c r="E524" s="52" t="s">
        <v>104</v>
      </c>
      <c r="F524" s="52" t="s">
        <v>104</v>
      </c>
      <c r="G524" s="52" t="s">
        <v>104</v>
      </c>
      <c r="H524" s="52" t="s">
        <v>110</v>
      </c>
      <c r="I524" s="52" t="s">
        <v>110</v>
      </c>
      <c r="J524" s="53" t="s">
        <v>2877</v>
      </c>
      <c r="K524" s="52" t="s">
        <v>112</v>
      </c>
      <c r="L524" s="52" t="s">
        <v>2878</v>
      </c>
      <c r="M524" s="42">
        <v>9.421711356E9</v>
      </c>
      <c r="N524" s="52" t="s">
        <v>173</v>
      </c>
      <c r="O524" s="42" t="s">
        <v>107</v>
      </c>
    </row>
    <row r="525">
      <c r="A525" s="51">
        <v>43981.60839120371</v>
      </c>
      <c r="B525" s="52" t="s">
        <v>2871</v>
      </c>
      <c r="C525" s="42">
        <v>4.0</v>
      </c>
      <c r="D525" s="52" t="s">
        <v>294</v>
      </c>
      <c r="E525" s="52" t="s">
        <v>110</v>
      </c>
      <c r="F525" s="52" t="s">
        <v>110</v>
      </c>
      <c r="G525" s="52" t="s">
        <v>186</v>
      </c>
      <c r="H525" s="52" t="s">
        <v>110</v>
      </c>
      <c r="I525" s="52" t="s">
        <v>110</v>
      </c>
      <c r="J525" s="53" t="s">
        <v>2872</v>
      </c>
      <c r="K525" s="52" t="s">
        <v>181</v>
      </c>
      <c r="L525" s="52" t="s">
        <v>2873</v>
      </c>
      <c r="M525" s="42">
        <v>9.73073244E9</v>
      </c>
      <c r="N525" s="52" t="s">
        <v>2879</v>
      </c>
      <c r="O525" s="42" t="s">
        <v>107</v>
      </c>
    </row>
    <row r="526">
      <c r="A526" s="51">
        <v>43981.60863425926</v>
      </c>
      <c r="B526" s="52" t="s">
        <v>2880</v>
      </c>
      <c r="C526" s="42">
        <v>5.0</v>
      </c>
      <c r="D526" s="52" t="s">
        <v>2881</v>
      </c>
      <c r="E526" s="52" t="s">
        <v>186</v>
      </c>
      <c r="F526" s="52" t="s">
        <v>186</v>
      </c>
      <c r="G526" s="52" t="s">
        <v>186</v>
      </c>
      <c r="H526" s="52" t="s">
        <v>186</v>
      </c>
      <c r="I526" s="52" t="s">
        <v>186</v>
      </c>
      <c r="J526" s="53" t="s">
        <v>2882</v>
      </c>
      <c r="K526" s="52" t="s">
        <v>181</v>
      </c>
      <c r="L526" s="52" t="s">
        <v>2883</v>
      </c>
      <c r="M526" s="42">
        <v>9.422471143E9</v>
      </c>
      <c r="N526" s="52" t="s">
        <v>107</v>
      </c>
      <c r="O526" s="42" t="s">
        <v>107</v>
      </c>
    </row>
    <row r="527">
      <c r="A527" s="51">
        <v>43981.60872685185</v>
      </c>
      <c r="B527" s="52" t="s">
        <v>2884</v>
      </c>
      <c r="C527" s="42">
        <v>4.0</v>
      </c>
      <c r="D527" s="52" t="s">
        <v>2885</v>
      </c>
      <c r="E527" s="52" t="s">
        <v>104</v>
      </c>
      <c r="F527" s="52" t="s">
        <v>104</v>
      </c>
      <c r="G527" s="52" t="s">
        <v>110</v>
      </c>
      <c r="H527" s="52" t="s">
        <v>110</v>
      </c>
      <c r="I527" s="52" t="s">
        <v>110</v>
      </c>
      <c r="J527" s="53" t="s">
        <v>2886</v>
      </c>
      <c r="K527" s="52" t="s">
        <v>314</v>
      </c>
      <c r="L527" s="52" t="s">
        <v>2887</v>
      </c>
      <c r="M527" s="42">
        <v>9.42239284E9</v>
      </c>
      <c r="N527" s="52" t="s">
        <v>2888</v>
      </c>
      <c r="O527" s="42" t="s">
        <v>107</v>
      </c>
    </row>
    <row r="528">
      <c r="A528" s="51">
        <v>43981.608761574076</v>
      </c>
      <c r="B528" s="52" t="s">
        <v>2889</v>
      </c>
      <c r="C528" s="42">
        <v>5.0</v>
      </c>
      <c r="D528" s="52" t="s">
        <v>2890</v>
      </c>
      <c r="E528" s="52" t="s">
        <v>104</v>
      </c>
      <c r="F528" s="52" t="s">
        <v>104</v>
      </c>
      <c r="G528" s="52" t="s">
        <v>104</v>
      </c>
      <c r="H528" s="52" t="s">
        <v>104</v>
      </c>
      <c r="I528" s="52" t="s">
        <v>104</v>
      </c>
      <c r="J528" s="53" t="s">
        <v>2891</v>
      </c>
      <c r="K528" s="52" t="s">
        <v>112</v>
      </c>
      <c r="L528" s="52" t="s">
        <v>2892</v>
      </c>
      <c r="M528" s="42">
        <v>9.321248671E9</v>
      </c>
      <c r="N528" s="52" t="s">
        <v>107</v>
      </c>
      <c r="O528" s="42" t="s">
        <v>107</v>
      </c>
    </row>
    <row r="529">
      <c r="A529" s="51">
        <v>43981.60891203704</v>
      </c>
      <c r="B529" s="52" t="s">
        <v>1524</v>
      </c>
      <c r="C529" s="42">
        <v>5.0</v>
      </c>
      <c r="D529" s="52" t="s">
        <v>2893</v>
      </c>
      <c r="E529" s="52" t="s">
        <v>104</v>
      </c>
      <c r="F529" s="52" t="s">
        <v>104</v>
      </c>
      <c r="G529" s="52" t="s">
        <v>104</v>
      </c>
      <c r="H529" s="52" t="s">
        <v>104</v>
      </c>
      <c r="I529" s="52" t="s">
        <v>104</v>
      </c>
      <c r="J529" s="53" t="s">
        <v>1526</v>
      </c>
      <c r="K529" s="52" t="s">
        <v>1527</v>
      </c>
      <c r="L529" s="52" t="s">
        <v>1528</v>
      </c>
      <c r="M529" s="42">
        <v>8.605019978E9</v>
      </c>
      <c r="N529" s="54"/>
      <c r="O529" s="42" t="s">
        <v>107</v>
      </c>
    </row>
    <row r="530">
      <c r="A530" s="51">
        <v>43981.60920138889</v>
      </c>
      <c r="B530" s="52" t="s">
        <v>2871</v>
      </c>
      <c r="C530" s="42">
        <v>4.0</v>
      </c>
      <c r="D530" s="52" t="s">
        <v>294</v>
      </c>
      <c r="E530" s="52" t="s">
        <v>110</v>
      </c>
      <c r="F530" s="52" t="s">
        <v>110</v>
      </c>
      <c r="G530" s="52" t="s">
        <v>186</v>
      </c>
      <c r="H530" s="52" t="s">
        <v>186</v>
      </c>
      <c r="I530" s="52" t="s">
        <v>110</v>
      </c>
      <c r="J530" s="53" t="s">
        <v>2872</v>
      </c>
      <c r="K530" s="52" t="s">
        <v>181</v>
      </c>
      <c r="L530" s="52" t="s">
        <v>2873</v>
      </c>
      <c r="M530" s="42">
        <v>9.73073244E9</v>
      </c>
      <c r="N530" s="52" t="s">
        <v>2879</v>
      </c>
      <c r="O530" s="42" t="s">
        <v>107</v>
      </c>
    </row>
    <row r="531">
      <c r="A531" s="51">
        <v>43981.60949074074</v>
      </c>
      <c r="B531" s="52" t="s">
        <v>2894</v>
      </c>
      <c r="C531" s="42">
        <v>5.0</v>
      </c>
      <c r="D531" s="52" t="s">
        <v>2895</v>
      </c>
      <c r="E531" s="52" t="s">
        <v>104</v>
      </c>
      <c r="F531" s="52" t="s">
        <v>104</v>
      </c>
      <c r="G531" s="52" t="s">
        <v>104</v>
      </c>
      <c r="H531" s="52" t="s">
        <v>186</v>
      </c>
      <c r="I531" s="52" t="s">
        <v>186</v>
      </c>
      <c r="J531" s="53" t="s">
        <v>2896</v>
      </c>
      <c r="K531" s="52" t="s">
        <v>292</v>
      </c>
      <c r="L531" s="52" t="s">
        <v>2897</v>
      </c>
      <c r="M531" s="42">
        <v>9.473285028E9</v>
      </c>
      <c r="N531" s="52" t="s">
        <v>2898</v>
      </c>
      <c r="O531" s="42" t="s">
        <v>107</v>
      </c>
    </row>
    <row r="532">
      <c r="A532" s="51">
        <v>43981.6096875</v>
      </c>
      <c r="B532" s="52" t="s">
        <v>2899</v>
      </c>
      <c r="C532" s="42">
        <v>5.0</v>
      </c>
      <c r="D532" s="52" t="s">
        <v>2900</v>
      </c>
      <c r="E532" s="52" t="s">
        <v>104</v>
      </c>
      <c r="F532" s="52" t="s">
        <v>104</v>
      </c>
      <c r="G532" s="52" t="s">
        <v>110</v>
      </c>
      <c r="H532" s="52" t="s">
        <v>104</v>
      </c>
      <c r="I532" s="52" t="s">
        <v>110</v>
      </c>
      <c r="J532" s="53" t="s">
        <v>2901</v>
      </c>
      <c r="K532" s="52" t="s">
        <v>2902</v>
      </c>
      <c r="L532" s="52" t="s">
        <v>2903</v>
      </c>
      <c r="M532" s="42">
        <v>9.420834923E9</v>
      </c>
      <c r="N532" s="52" t="s">
        <v>2904</v>
      </c>
      <c r="O532" s="42" t="s">
        <v>107</v>
      </c>
    </row>
    <row r="533">
      <c r="A533" s="51">
        <v>43981.609826388885</v>
      </c>
      <c r="B533" s="52" t="s">
        <v>510</v>
      </c>
      <c r="C533" s="42">
        <v>4.0</v>
      </c>
      <c r="D533" s="52" t="s">
        <v>2905</v>
      </c>
      <c r="E533" s="52" t="s">
        <v>104</v>
      </c>
      <c r="F533" s="52" t="s">
        <v>104</v>
      </c>
      <c r="G533" s="52" t="s">
        <v>110</v>
      </c>
      <c r="H533" s="52" t="s">
        <v>186</v>
      </c>
      <c r="I533" s="52" t="s">
        <v>104</v>
      </c>
      <c r="J533" s="53" t="s">
        <v>2906</v>
      </c>
      <c r="K533" s="52" t="s">
        <v>2907</v>
      </c>
      <c r="L533" s="52" t="s">
        <v>2908</v>
      </c>
      <c r="M533" s="42">
        <v>9.42194222E8</v>
      </c>
      <c r="N533" s="52" t="s">
        <v>2909</v>
      </c>
      <c r="O533" s="42" t="s">
        <v>107</v>
      </c>
    </row>
    <row r="534">
      <c r="A534" s="51">
        <v>43981.60983796296</v>
      </c>
      <c r="B534" s="52" t="s">
        <v>2910</v>
      </c>
      <c r="C534" s="42">
        <v>5.0</v>
      </c>
      <c r="D534" s="52" t="s">
        <v>2911</v>
      </c>
      <c r="E534" s="52" t="s">
        <v>104</v>
      </c>
      <c r="F534" s="52" t="s">
        <v>110</v>
      </c>
      <c r="G534" s="52" t="s">
        <v>186</v>
      </c>
      <c r="H534" s="52" t="s">
        <v>110</v>
      </c>
      <c r="I534" s="52" t="s">
        <v>110</v>
      </c>
      <c r="J534" s="53" t="s">
        <v>2912</v>
      </c>
      <c r="K534" s="52" t="s">
        <v>314</v>
      </c>
      <c r="L534" s="52" t="s">
        <v>2913</v>
      </c>
      <c r="M534" s="42">
        <v>9.4404936E9</v>
      </c>
      <c r="N534" s="52" t="s">
        <v>107</v>
      </c>
      <c r="O534" s="42" t="s">
        <v>107</v>
      </c>
    </row>
    <row r="535">
      <c r="A535" s="51">
        <v>43981.60984953704</v>
      </c>
      <c r="B535" s="52" t="s">
        <v>2914</v>
      </c>
      <c r="C535" s="42">
        <v>5.0</v>
      </c>
      <c r="D535" s="52" t="s">
        <v>2915</v>
      </c>
      <c r="E535" s="52" t="s">
        <v>104</v>
      </c>
      <c r="F535" s="52" t="s">
        <v>104</v>
      </c>
      <c r="G535" s="52" t="s">
        <v>110</v>
      </c>
      <c r="H535" s="52" t="s">
        <v>110</v>
      </c>
      <c r="I535" s="52" t="s">
        <v>110</v>
      </c>
      <c r="J535" s="53" t="s">
        <v>2916</v>
      </c>
      <c r="K535" s="52" t="s">
        <v>2917</v>
      </c>
      <c r="L535" s="52" t="s">
        <v>2918</v>
      </c>
      <c r="M535" s="42">
        <v>9.970352698E9</v>
      </c>
      <c r="N535" s="52" t="s">
        <v>107</v>
      </c>
      <c r="O535" s="42" t="s">
        <v>107</v>
      </c>
    </row>
    <row r="536">
      <c r="A536" s="51">
        <v>43981.61011574074</v>
      </c>
      <c r="B536" s="52" t="s">
        <v>2919</v>
      </c>
      <c r="C536" s="42">
        <v>4.0</v>
      </c>
      <c r="D536" s="52" t="s">
        <v>2920</v>
      </c>
      <c r="E536" s="52" t="s">
        <v>186</v>
      </c>
      <c r="F536" s="52" t="s">
        <v>110</v>
      </c>
      <c r="G536" s="52" t="s">
        <v>186</v>
      </c>
      <c r="H536" s="52" t="s">
        <v>186</v>
      </c>
      <c r="I536" s="52" t="s">
        <v>110</v>
      </c>
      <c r="J536" s="53" t="s">
        <v>2921</v>
      </c>
      <c r="K536" s="52" t="s">
        <v>588</v>
      </c>
      <c r="L536" s="52" t="s">
        <v>2922</v>
      </c>
      <c r="M536" s="43">
        <f>+919863065705</f>
        <v>919863065705</v>
      </c>
      <c r="N536" s="52" t="s">
        <v>817</v>
      </c>
      <c r="O536" s="42" t="s">
        <v>107</v>
      </c>
    </row>
    <row r="537">
      <c r="A537" s="51">
        <v>43981.61017361111</v>
      </c>
      <c r="B537" s="52" t="s">
        <v>2923</v>
      </c>
      <c r="C537" s="42">
        <v>5.0</v>
      </c>
      <c r="D537" s="52" t="s">
        <v>1286</v>
      </c>
      <c r="E537" s="52" t="s">
        <v>104</v>
      </c>
      <c r="F537" s="52" t="s">
        <v>104</v>
      </c>
      <c r="G537" s="52" t="s">
        <v>104</v>
      </c>
      <c r="H537" s="52" t="s">
        <v>104</v>
      </c>
      <c r="I537" s="52" t="s">
        <v>104</v>
      </c>
      <c r="J537" s="53" t="s">
        <v>2924</v>
      </c>
      <c r="K537" s="52" t="s">
        <v>572</v>
      </c>
      <c r="L537" s="52" t="s">
        <v>2925</v>
      </c>
      <c r="M537" s="42">
        <v>9.404681329E9</v>
      </c>
      <c r="N537" s="52" t="s">
        <v>2926</v>
      </c>
      <c r="O537" s="42" t="s">
        <v>107</v>
      </c>
    </row>
    <row r="538">
      <c r="A538" s="51">
        <v>43981.61039351852</v>
      </c>
      <c r="B538" s="52" t="s">
        <v>2155</v>
      </c>
      <c r="C538" s="42">
        <v>5.0</v>
      </c>
      <c r="D538" s="52" t="s">
        <v>2927</v>
      </c>
      <c r="E538" s="52" t="s">
        <v>104</v>
      </c>
      <c r="F538" s="52" t="s">
        <v>104</v>
      </c>
      <c r="G538" s="52" t="s">
        <v>104</v>
      </c>
      <c r="H538" s="52" t="s">
        <v>104</v>
      </c>
      <c r="I538" s="52" t="s">
        <v>104</v>
      </c>
      <c r="J538" s="53" t="s">
        <v>2157</v>
      </c>
      <c r="K538" s="52" t="s">
        <v>181</v>
      </c>
      <c r="L538" s="52" t="s">
        <v>2158</v>
      </c>
      <c r="M538" s="42">
        <v>9.620321322E9</v>
      </c>
      <c r="N538" s="52" t="s">
        <v>2928</v>
      </c>
      <c r="O538" s="42" t="s">
        <v>107</v>
      </c>
    </row>
    <row r="539">
      <c r="A539" s="51">
        <v>43981.61040509259</v>
      </c>
      <c r="B539" s="52" t="s">
        <v>2929</v>
      </c>
      <c r="C539" s="42">
        <v>4.0</v>
      </c>
      <c r="D539" s="52" t="s">
        <v>2930</v>
      </c>
      <c r="E539" s="52" t="s">
        <v>104</v>
      </c>
      <c r="F539" s="52" t="s">
        <v>110</v>
      </c>
      <c r="G539" s="52" t="s">
        <v>110</v>
      </c>
      <c r="H539" s="52" t="s">
        <v>110</v>
      </c>
      <c r="I539" s="52" t="s">
        <v>110</v>
      </c>
      <c r="J539" s="53" t="s">
        <v>2931</v>
      </c>
      <c r="K539" s="52" t="s">
        <v>181</v>
      </c>
      <c r="L539" s="52" t="s">
        <v>2932</v>
      </c>
      <c r="M539" s="42">
        <v>9.510110128E9</v>
      </c>
      <c r="N539" s="52" t="s">
        <v>107</v>
      </c>
      <c r="O539" s="42" t="s">
        <v>107</v>
      </c>
    </row>
    <row r="540">
      <c r="A540" s="51">
        <v>43981.6105787037</v>
      </c>
      <c r="B540" s="52" t="s">
        <v>2933</v>
      </c>
      <c r="C540" s="42">
        <v>5.0</v>
      </c>
      <c r="D540" s="52" t="s">
        <v>2934</v>
      </c>
      <c r="E540" s="52" t="s">
        <v>104</v>
      </c>
      <c r="F540" s="52" t="s">
        <v>104</v>
      </c>
      <c r="G540" s="52" t="s">
        <v>104</v>
      </c>
      <c r="H540" s="52" t="s">
        <v>110</v>
      </c>
      <c r="I540" s="52" t="s">
        <v>104</v>
      </c>
      <c r="J540" s="53" t="s">
        <v>2935</v>
      </c>
      <c r="K540" s="52" t="s">
        <v>181</v>
      </c>
      <c r="L540" s="52" t="s">
        <v>2903</v>
      </c>
      <c r="M540" s="42">
        <v>9.890182604E9</v>
      </c>
      <c r="N540" s="52" t="s">
        <v>2936</v>
      </c>
      <c r="O540" s="42" t="s">
        <v>107</v>
      </c>
    </row>
    <row r="541">
      <c r="A541" s="51">
        <v>43981.61072916666</v>
      </c>
      <c r="B541" s="52" t="s">
        <v>2937</v>
      </c>
      <c r="C541" s="42">
        <v>4.0</v>
      </c>
      <c r="D541" s="52" t="s">
        <v>2938</v>
      </c>
      <c r="E541" s="52" t="s">
        <v>104</v>
      </c>
      <c r="F541" s="52" t="s">
        <v>104</v>
      </c>
      <c r="G541" s="52" t="s">
        <v>110</v>
      </c>
      <c r="H541" s="52" t="s">
        <v>186</v>
      </c>
      <c r="I541" s="52" t="s">
        <v>186</v>
      </c>
      <c r="J541" s="53" t="s">
        <v>2939</v>
      </c>
      <c r="K541" s="52" t="s">
        <v>640</v>
      </c>
      <c r="L541" s="52" t="s">
        <v>2940</v>
      </c>
      <c r="M541" s="42">
        <v>7.418822771E9</v>
      </c>
      <c r="N541" s="52" t="s">
        <v>156</v>
      </c>
      <c r="O541" s="42" t="s">
        <v>107</v>
      </c>
    </row>
    <row r="542">
      <c r="A542" s="51">
        <v>43981.61107638889</v>
      </c>
      <c r="B542" s="52" t="s">
        <v>2941</v>
      </c>
      <c r="C542" s="42">
        <v>4.0</v>
      </c>
      <c r="D542" s="52" t="s">
        <v>2942</v>
      </c>
      <c r="E542" s="52" t="s">
        <v>104</v>
      </c>
      <c r="F542" s="52" t="s">
        <v>110</v>
      </c>
      <c r="G542" s="52" t="s">
        <v>186</v>
      </c>
      <c r="H542" s="52" t="s">
        <v>186</v>
      </c>
      <c r="I542" s="52" t="s">
        <v>110</v>
      </c>
      <c r="J542" s="53" t="s">
        <v>2943</v>
      </c>
      <c r="K542" s="52" t="s">
        <v>152</v>
      </c>
      <c r="L542" s="52" t="s">
        <v>2944</v>
      </c>
      <c r="M542" s="42">
        <v>9.927059177E9</v>
      </c>
      <c r="N542" s="52" t="s">
        <v>2945</v>
      </c>
      <c r="O542" s="42" t="s">
        <v>107</v>
      </c>
    </row>
    <row r="543">
      <c r="A543" s="51">
        <v>43981.611122685186</v>
      </c>
      <c r="B543" s="52" t="s">
        <v>2946</v>
      </c>
      <c r="C543" s="42">
        <v>4.0</v>
      </c>
      <c r="D543" s="52" t="s">
        <v>2947</v>
      </c>
      <c r="E543" s="52" t="s">
        <v>186</v>
      </c>
      <c r="F543" s="52" t="s">
        <v>110</v>
      </c>
      <c r="G543" s="52" t="s">
        <v>186</v>
      </c>
      <c r="H543" s="52" t="s">
        <v>104</v>
      </c>
      <c r="I543" s="52" t="s">
        <v>104</v>
      </c>
      <c r="J543" s="53" t="s">
        <v>2948</v>
      </c>
      <c r="K543" s="52" t="s">
        <v>634</v>
      </c>
      <c r="L543" s="52" t="s">
        <v>2949</v>
      </c>
      <c r="M543" s="42">
        <v>9.528417213E9</v>
      </c>
      <c r="N543" s="52" t="s">
        <v>2159</v>
      </c>
      <c r="O543" s="42" t="s">
        <v>107</v>
      </c>
    </row>
    <row r="544">
      <c r="A544" s="51">
        <v>43981.61143518519</v>
      </c>
      <c r="B544" s="52" t="s">
        <v>2950</v>
      </c>
      <c r="C544" s="42">
        <v>4.0</v>
      </c>
      <c r="D544" s="52" t="s">
        <v>2951</v>
      </c>
      <c r="E544" s="52" t="s">
        <v>110</v>
      </c>
      <c r="F544" s="52" t="s">
        <v>104</v>
      </c>
      <c r="G544" s="52" t="s">
        <v>110</v>
      </c>
      <c r="H544" s="52" t="s">
        <v>110</v>
      </c>
      <c r="I544" s="52" t="s">
        <v>104</v>
      </c>
      <c r="J544" s="53" t="s">
        <v>2952</v>
      </c>
      <c r="K544" s="52" t="s">
        <v>2953</v>
      </c>
      <c r="L544" s="52" t="s">
        <v>2954</v>
      </c>
      <c r="M544" s="42">
        <v>9.989818084E9</v>
      </c>
      <c r="N544" s="52" t="s">
        <v>2955</v>
      </c>
      <c r="O544" s="42" t="s">
        <v>107</v>
      </c>
    </row>
    <row r="545">
      <c r="A545" s="51">
        <v>43981.61157407407</v>
      </c>
      <c r="B545" s="52" t="s">
        <v>2956</v>
      </c>
      <c r="C545" s="42">
        <v>5.0</v>
      </c>
      <c r="D545" s="52" t="s">
        <v>770</v>
      </c>
      <c r="E545" s="52" t="s">
        <v>104</v>
      </c>
      <c r="F545" s="52" t="s">
        <v>104</v>
      </c>
      <c r="G545" s="52" t="s">
        <v>110</v>
      </c>
      <c r="H545" s="52" t="s">
        <v>104</v>
      </c>
      <c r="I545" s="52" t="s">
        <v>110</v>
      </c>
      <c r="J545" s="53" t="s">
        <v>2957</v>
      </c>
      <c r="K545" s="52" t="s">
        <v>1599</v>
      </c>
      <c r="L545" s="52" t="s">
        <v>2958</v>
      </c>
      <c r="M545" s="42">
        <v>9.082079827E9</v>
      </c>
      <c r="N545" s="52" t="s">
        <v>735</v>
      </c>
      <c r="O545" s="42" t="s">
        <v>107</v>
      </c>
    </row>
    <row r="546">
      <c r="A546" s="51">
        <v>43981.61216435185</v>
      </c>
      <c r="B546" s="52" t="s">
        <v>2959</v>
      </c>
      <c r="C546" s="42">
        <v>5.0</v>
      </c>
      <c r="D546" s="52" t="s">
        <v>2960</v>
      </c>
      <c r="E546" s="52" t="s">
        <v>104</v>
      </c>
      <c r="F546" s="52" t="s">
        <v>186</v>
      </c>
      <c r="G546" s="52" t="s">
        <v>110</v>
      </c>
      <c r="H546" s="52" t="s">
        <v>186</v>
      </c>
      <c r="I546" s="52" t="s">
        <v>110</v>
      </c>
      <c r="J546" s="53" t="s">
        <v>2961</v>
      </c>
      <c r="K546" s="52" t="s">
        <v>314</v>
      </c>
      <c r="L546" s="52" t="s">
        <v>2962</v>
      </c>
      <c r="M546" s="42">
        <v>9.420374907E9</v>
      </c>
      <c r="N546" s="52" t="s">
        <v>2963</v>
      </c>
      <c r="O546" s="42" t="s">
        <v>107</v>
      </c>
    </row>
    <row r="547">
      <c r="A547" s="51">
        <v>43981.61225694444</v>
      </c>
      <c r="B547" s="52" t="s">
        <v>2964</v>
      </c>
      <c r="C547" s="42">
        <v>4.0</v>
      </c>
      <c r="D547" s="52" t="s">
        <v>281</v>
      </c>
      <c r="E547" s="52" t="s">
        <v>104</v>
      </c>
      <c r="F547" s="52" t="s">
        <v>104</v>
      </c>
      <c r="G547" s="52" t="s">
        <v>110</v>
      </c>
      <c r="H547" s="52" t="s">
        <v>110</v>
      </c>
      <c r="I547" s="52" t="s">
        <v>110</v>
      </c>
      <c r="J547" s="53" t="s">
        <v>2965</v>
      </c>
      <c r="K547" s="52" t="s">
        <v>2966</v>
      </c>
      <c r="L547" s="52" t="s">
        <v>2967</v>
      </c>
      <c r="M547" s="42">
        <v>7.339187755E9</v>
      </c>
      <c r="N547" s="52" t="s">
        <v>2968</v>
      </c>
      <c r="O547" s="42" t="s">
        <v>107</v>
      </c>
    </row>
    <row r="548">
      <c r="A548" s="51">
        <v>43981.61246527778</v>
      </c>
      <c r="B548" s="52" t="s">
        <v>2894</v>
      </c>
      <c r="C548" s="42">
        <v>5.0</v>
      </c>
      <c r="D548" s="52" t="s">
        <v>2969</v>
      </c>
      <c r="E548" s="52" t="s">
        <v>104</v>
      </c>
      <c r="F548" s="52" t="s">
        <v>104</v>
      </c>
      <c r="G548" s="52" t="s">
        <v>104</v>
      </c>
      <c r="H548" s="52" t="s">
        <v>110</v>
      </c>
      <c r="I548" s="52" t="s">
        <v>110</v>
      </c>
      <c r="J548" s="53" t="s">
        <v>2896</v>
      </c>
      <c r="K548" s="52" t="s">
        <v>2970</v>
      </c>
      <c r="L548" s="52" t="s">
        <v>2897</v>
      </c>
      <c r="M548" s="42">
        <v>9.473285028E9</v>
      </c>
      <c r="N548" s="52" t="s">
        <v>2971</v>
      </c>
      <c r="O548" s="42" t="s">
        <v>107</v>
      </c>
    </row>
    <row r="549">
      <c r="A549" s="51">
        <v>43981.61251157407</v>
      </c>
      <c r="B549" s="52" t="s">
        <v>380</v>
      </c>
      <c r="C549" s="42">
        <v>5.0</v>
      </c>
      <c r="D549" s="52" t="s">
        <v>2972</v>
      </c>
      <c r="E549" s="52" t="s">
        <v>104</v>
      </c>
      <c r="F549" s="52" t="s">
        <v>104</v>
      </c>
      <c r="G549" s="52" t="s">
        <v>104</v>
      </c>
      <c r="H549" s="52" t="s">
        <v>104</v>
      </c>
      <c r="I549" s="52" t="s">
        <v>104</v>
      </c>
      <c r="J549" s="53" t="s">
        <v>2973</v>
      </c>
      <c r="K549" s="52" t="s">
        <v>2974</v>
      </c>
      <c r="L549" s="52" t="s">
        <v>2975</v>
      </c>
      <c r="M549" s="42">
        <v>9.92164167E9</v>
      </c>
      <c r="N549" s="52" t="s">
        <v>2976</v>
      </c>
      <c r="O549" s="42" t="s">
        <v>107</v>
      </c>
    </row>
    <row r="550">
      <c r="A550" s="51">
        <v>43981.61269675926</v>
      </c>
      <c r="B550" s="52" t="s">
        <v>2977</v>
      </c>
      <c r="C550" s="42">
        <v>5.0</v>
      </c>
      <c r="D550" s="52" t="s">
        <v>2978</v>
      </c>
      <c r="E550" s="52" t="s">
        <v>104</v>
      </c>
      <c r="F550" s="52" t="s">
        <v>104</v>
      </c>
      <c r="G550" s="52" t="s">
        <v>104</v>
      </c>
      <c r="H550" s="52" t="s">
        <v>104</v>
      </c>
      <c r="I550" s="52" t="s">
        <v>104</v>
      </c>
      <c r="J550" s="53" t="s">
        <v>2979</v>
      </c>
      <c r="K550" s="52" t="s">
        <v>181</v>
      </c>
      <c r="L550" s="52" t="s">
        <v>2980</v>
      </c>
      <c r="M550" s="42">
        <v>9.886236373E9</v>
      </c>
      <c r="N550" s="52" t="s">
        <v>2981</v>
      </c>
      <c r="O550" s="42" t="s">
        <v>107</v>
      </c>
    </row>
    <row r="551">
      <c r="A551" s="51">
        <v>43981.61299768519</v>
      </c>
      <c r="B551" s="52" t="s">
        <v>2923</v>
      </c>
      <c r="C551" s="42">
        <v>5.0</v>
      </c>
      <c r="D551" s="52" t="s">
        <v>2982</v>
      </c>
      <c r="E551" s="52" t="s">
        <v>104</v>
      </c>
      <c r="F551" s="52" t="s">
        <v>104</v>
      </c>
      <c r="G551" s="52" t="s">
        <v>104</v>
      </c>
      <c r="H551" s="52" t="s">
        <v>104</v>
      </c>
      <c r="I551" s="52" t="s">
        <v>104</v>
      </c>
      <c r="J551" s="53" t="s">
        <v>2924</v>
      </c>
      <c r="K551" s="52" t="s">
        <v>572</v>
      </c>
      <c r="L551" s="52" t="s">
        <v>2925</v>
      </c>
      <c r="M551" s="42">
        <v>9.404681329E9</v>
      </c>
      <c r="N551" s="52" t="s">
        <v>2983</v>
      </c>
      <c r="O551" s="42" t="s">
        <v>107</v>
      </c>
    </row>
    <row r="552">
      <c r="A552" s="51">
        <v>43981.61304398148</v>
      </c>
      <c r="B552" s="52" t="s">
        <v>2984</v>
      </c>
      <c r="C552" s="42">
        <v>4.0</v>
      </c>
      <c r="D552" s="52" t="s">
        <v>2985</v>
      </c>
      <c r="E552" s="52" t="s">
        <v>104</v>
      </c>
      <c r="F552" s="52" t="s">
        <v>104</v>
      </c>
      <c r="G552" s="52" t="s">
        <v>110</v>
      </c>
      <c r="H552" s="52" t="s">
        <v>110</v>
      </c>
      <c r="I552" s="52" t="s">
        <v>104</v>
      </c>
      <c r="J552" s="53" t="s">
        <v>2986</v>
      </c>
      <c r="K552" s="52" t="s">
        <v>274</v>
      </c>
      <c r="L552" s="52" t="s">
        <v>2987</v>
      </c>
      <c r="M552" s="42">
        <v>9.637564443E9</v>
      </c>
      <c r="N552" s="52" t="s">
        <v>2988</v>
      </c>
      <c r="O552" s="42" t="s">
        <v>107</v>
      </c>
    </row>
    <row r="553">
      <c r="A553" s="51">
        <v>43981.61314814815</v>
      </c>
      <c r="B553" s="52" t="s">
        <v>2989</v>
      </c>
      <c r="C553" s="42">
        <v>5.0</v>
      </c>
      <c r="D553" s="52" t="s">
        <v>2990</v>
      </c>
      <c r="E553" s="52" t="s">
        <v>104</v>
      </c>
      <c r="F553" s="52" t="s">
        <v>104</v>
      </c>
      <c r="G553" s="52" t="s">
        <v>104</v>
      </c>
      <c r="H553" s="52" t="s">
        <v>104</v>
      </c>
      <c r="I553" s="52" t="s">
        <v>104</v>
      </c>
      <c r="J553" s="53" t="s">
        <v>2991</v>
      </c>
      <c r="K553" s="52" t="s">
        <v>181</v>
      </c>
      <c r="L553" s="52" t="s">
        <v>2992</v>
      </c>
      <c r="M553" s="42">
        <v>9.822960604E9</v>
      </c>
      <c r="N553" s="52" t="s">
        <v>2993</v>
      </c>
      <c r="O553" s="42" t="s">
        <v>107</v>
      </c>
    </row>
    <row r="554">
      <c r="A554" s="51">
        <v>43981.61319444444</v>
      </c>
      <c r="B554" s="52" t="s">
        <v>2994</v>
      </c>
      <c r="C554" s="42">
        <v>4.0</v>
      </c>
      <c r="D554" s="52" t="s">
        <v>2995</v>
      </c>
      <c r="E554" s="52" t="s">
        <v>104</v>
      </c>
      <c r="F554" s="52" t="s">
        <v>104</v>
      </c>
      <c r="G554" s="52" t="s">
        <v>104</v>
      </c>
      <c r="H554" s="52" t="s">
        <v>104</v>
      </c>
      <c r="I554" s="52" t="s">
        <v>110</v>
      </c>
      <c r="J554" s="53" t="s">
        <v>2996</v>
      </c>
      <c r="K554" s="52" t="s">
        <v>572</v>
      </c>
      <c r="L554" s="52" t="s">
        <v>2997</v>
      </c>
      <c r="M554" s="42">
        <v>9.336402002E9</v>
      </c>
      <c r="N554" s="52" t="s">
        <v>2998</v>
      </c>
      <c r="O554" s="42" t="s">
        <v>107</v>
      </c>
    </row>
    <row r="555">
      <c r="A555" s="51">
        <v>43981.61349537037</v>
      </c>
      <c r="B555" s="52" t="s">
        <v>2999</v>
      </c>
      <c r="C555" s="42">
        <v>5.0</v>
      </c>
      <c r="D555" s="52" t="s">
        <v>3000</v>
      </c>
      <c r="E555" s="52" t="s">
        <v>104</v>
      </c>
      <c r="F555" s="52" t="s">
        <v>186</v>
      </c>
      <c r="G555" s="52" t="s">
        <v>104</v>
      </c>
      <c r="H555" s="52" t="s">
        <v>186</v>
      </c>
      <c r="I555" s="52" t="s">
        <v>104</v>
      </c>
      <c r="J555" s="53" t="s">
        <v>3001</v>
      </c>
      <c r="K555" s="52" t="s">
        <v>181</v>
      </c>
      <c r="L555" s="52" t="s">
        <v>3002</v>
      </c>
      <c r="M555" s="42">
        <v>7.702706599E9</v>
      </c>
      <c r="N555" s="52" t="s">
        <v>3003</v>
      </c>
      <c r="O555" s="42" t="s">
        <v>107</v>
      </c>
    </row>
    <row r="556">
      <c r="A556" s="51">
        <v>43981.613541666666</v>
      </c>
      <c r="B556" s="52" t="s">
        <v>487</v>
      </c>
      <c r="C556" s="42">
        <v>5.0</v>
      </c>
      <c r="D556" s="52" t="s">
        <v>3004</v>
      </c>
      <c r="E556" s="52" t="s">
        <v>104</v>
      </c>
      <c r="F556" s="52" t="s">
        <v>104</v>
      </c>
      <c r="G556" s="52" t="s">
        <v>104</v>
      </c>
      <c r="H556" s="52" t="s">
        <v>104</v>
      </c>
      <c r="I556" s="52" t="s">
        <v>104</v>
      </c>
      <c r="J556" s="53" t="s">
        <v>489</v>
      </c>
      <c r="K556" s="52" t="s">
        <v>490</v>
      </c>
      <c r="L556" s="52" t="s">
        <v>491</v>
      </c>
      <c r="M556" s="42">
        <v>9.0219834E9</v>
      </c>
      <c r="N556" s="52" t="s">
        <v>3005</v>
      </c>
      <c r="O556" s="42" t="s">
        <v>107</v>
      </c>
    </row>
    <row r="557">
      <c r="A557" s="51">
        <v>43981.61362268519</v>
      </c>
      <c r="B557" s="52" t="s">
        <v>3006</v>
      </c>
      <c r="C557" s="42">
        <v>5.0</v>
      </c>
      <c r="D557" s="52" t="s">
        <v>3007</v>
      </c>
      <c r="E557" s="52" t="s">
        <v>104</v>
      </c>
      <c r="F557" s="52" t="s">
        <v>104</v>
      </c>
      <c r="G557" s="52" t="s">
        <v>104</v>
      </c>
      <c r="H557" s="52" t="s">
        <v>104</v>
      </c>
      <c r="I557" s="52" t="s">
        <v>186</v>
      </c>
      <c r="J557" s="53" t="s">
        <v>3008</v>
      </c>
      <c r="K557" s="52" t="s">
        <v>3009</v>
      </c>
      <c r="L557" s="52" t="s">
        <v>3010</v>
      </c>
      <c r="M557" s="42">
        <v>8.381051103E9</v>
      </c>
      <c r="N557" s="52" t="s">
        <v>3011</v>
      </c>
      <c r="O557" s="42" t="s">
        <v>107</v>
      </c>
    </row>
    <row r="558">
      <c r="A558" s="51">
        <v>43981.61369212963</v>
      </c>
      <c r="B558" s="52" t="s">
        <v>3012</v>
      </c>
      <c r="C558" s="42">
        <v>5.0</v>
      </c>
      <c r="D558" s="55">
        <v>4.0</v>
      </c>
      <c r="E558" s="52" t="s">
        <v>104</v>
      </c>
      <c r="F558" s="52" t="s">
        <v>104</v>
      </c>
      <c r="G558" s="52" t="s">
        <v>110</v>
      </c>
      <c r="H558" s="52" t="s">
        <v>104</v>
      </c>
      <c r="I558" s="52" t="s">
        <v>104</v>
      </c>
      <c r="J558" s="53" t="s">
        <v>3013</v>
      </c>
      <c r="K558" s="52" t="s">
        <v>3014</v>
      </c>
      <c r="L558" s="52" t="s">
        <v>3015</v>
      </c>
      <c r="M558" s="42">
        <v>9.604458796E9</v>
      </c>
      <c r="N558" s="52" t="s">
        <v>103</v>
      </c>
      <c r="O558" s="42" t="s">
        <v>107</v>
      </c>
    </row>
    <row r="559">
      <c r="A559" s="51">
        <v>43981.61369212963</v>
      </c>
      <c r="B559" s="52" t="s">
        <v>3016</v>
      </c>
      <c r="C559" s="42">
        <v>5.0</v>
      </c>
      <c r="D559" s="52" t="s">
        <v>1132</v>
      </c>
      <c r="E559" s="52" t="s">
        <v>104</v>
      </c>
      <c r="F559" s="52" t="s">
        <v>104</v>
      </c>
      <c r="G559" s="52" t="s">
        <v>104</v>
      </c>
      <c r="H559" s="52" t="s">
        <v>104</v>
      </c>
      <c r="I559" s="52" t="s">
        <v>104</v>
      </c>
      <c r="J559" s="53" t="s">
        <v>3017</v>
      </c>
      <c r="K559" s="52" t="s">
        <v>112</v>
      </c>
      <c r="L559" s="52" t="s">
        <v>3018</v>
      </c>
      <c r="M559" s="42">
        <v>9.403472627E9</v>
      </c>
      <c r="N559" s="52" t="s">
        <v>3019</v>
      </c>
      <c r="O559" s="42" t="s">
        <v>107</v>
      </c>
    </row>
    <row r="560">
      <c r="A560" s="51">
        <v>43981.61371527778</v>
      </c>
      <c r="B560" s="52" t="s">
        <v>3020</v>
      </c>
      <c r="C560" s="42">
        <v>4.0</v>
      </c>
      <c r="D560" s="52" t="s">
        <v>3021</v>
      </c>
      <c r="E560" s="52" t="s">
        <v>186</v>
      </c>
      <c r="F560" s="52" t="s">
        <v>186</v>
      </c>
      <c r="G560" s="52" t="s">
        <v>186</v>
      </c>
      <c r="H560" s="52" t="s">
        <v>186</v>
      </c>
      <c r="I560" s="52" t="s">
        <v>186</v>
      </c>
      <c r="J560" s="53" t="s">
        <v>3022</v>
      </c>
      <c r="K560" s="52" t="s">
        <v>3023</v>
      </c>
      <c r="L560" s="52" t="s">
        <v>3024</v>
      </c>
      <c r="M560" s="42">
        <v>8.12874244E9</v>
      </c>
      <c r="N560" s="52" t="s">
        <v>3025</v>
      </c>
      <c r="O560" s="42" t="s">
        <v>107</v>
      </c>
    </row>
    <row r="561">
      <c r="A561" s="51">
        <v>43981.61375</v>
      </c>
      <c r="B561" s="52" t="s">
        <v>3026</v>
      </c>
      <c r="C561" s="42">
        <v>4.0</v>
      </c>
      <c r="D561" s="52" t="s">
        <v>3027</v>
      </c>
      <c r="E561" s="52" t="s">
        <v>186</v>
      </c>
      <c r="F561" s="52" t="s">
        <v>186</v>
      </c>
      <c r="G561" s="52" t="s">
        <v>186</v>
      </c>
      <c r="H561" s="52" t="s">
        <v>186</v>
      </c>
      <c r="I561" s="52" t="s">
        <v>186</v>
      </c>
      <c r="J561" s="53" t="s">
        <v>3028</v>
      </c>
      <c r="K561" s="52" t="s">
        <v>3029</v>
      </c>
      <c r="L561" s="52" t="s">
        <v>3030</v>
      </c>
      <c r="M561" s="42">
        <v>9.406730555E9</v>
      </c>
      <c r="N561" s="52" t="s">
        <v>735</v>
      </c>
      <c r="O561" s="42" t="s">
        <v>107</v>
      </c>
    </row>
    <row r="562">
      <c r="A562" s="51">
        <v>43981.61383101852</v>
      </c>
      <c r="B562" s="52" t="s">
        <v>3031</v>
      </c>
      <c r="C562" s="42">
        <v>5.0</v>
      </c>
      <c r="D562" s="52" t="s">
        <v>3032</v>
      </c>
      <c r="E562" s="52" t="s">
        <v>104</v>
      </c>
      <c r="F562" s="52" t="s">
        <v>104</v>
      </c>
      <c r="G562" s="52" t="s">
        <v>104</v>
      </c>
      <c r="H562" s="52" t="s">
        <v>104</v>
      </c>
      <c r="I562" s="52" t="s">
        <v>104</v>
      </c>
      <c r="J562" s="53" t="s">
        <v>3033</v>
      </c>
      <c r="K562" s="52" t="s">
        <v>112</v>
      </c>
      <c r="L562" s="52" t="s">
        <v>3034</v>
      </c>
      <c r="M562" s="42">
        <v>9.960021217E9</v>
      </c>
      <c r="N562" s="52" t="s">
        <v>565</v>
      </c>
      <c r="O562" s="42" t="s">
        <v>107</v>
      </c>
    </row>
    <row r="563">
      <c r="A563" s="51">
        <v>43981.613958333335</v>
      </c>
      <c r="B563" s="52" t="s">
        <v>3035</v>
      </c>
      <c r="C563" s="42">
        <v>5.0</v>
      </c>
      <c r="D563" s="52" t="s">
        <v>3036</v>
      </c>
      <c r="E563" s="52" t="s">
        <v>104</v>
      </c>
      <c r="F563" s="52" t="s">
        <v>104</v>
      </c>
      <c r="G563" s="52" t="s">
        <v>104</v>
      </c>
      <c r="H563" s="52" t="s">
        <v>104</v>
      </c>
      <c r="I563" s="52" t="s">
        <v>104</v>
      </c>
      <c r="J563" s="53" t="s">
        <v>3037</v>
      </c>
      <c r="K563" s="52" t="s">
        <v>181</v>
      </c>
      <c r="L563" s="52" t="s">
        <v>3038</v>
      </c>
      <c r="M563" s="42">
        <v>9.42349664E9</v>
      </c>
      <c r="N563" s="52" t="s">
        <v>3039</v>
      </c>
      <c r="O563" s="42" t="s">
        <v>107</v>
      </c>
    </row>
    <row r="564">
      <c r="A564" s="51">
        <v>43981.6140625</v>
      </c>
      <c r="B564" s="52" t="s">
        <v>1058</v>
      </c>
      <c r="C564" s="42">
        <v>5.0</v>
      </c>
      <c r="D564" s="52" t="s">
        <v>3040</v>
      </c>
      <c r="E564" s="52" t="s">
        <v>104</v>
      </c>
      <c r="F564" s="52" t="s">
        <v>104</v>
      </c>
      <c r="G564" s="52" t="s">
        <v>110</v>
      </c>
      <c r="H564" s="52" t="s">
        <v>104</v>
      </c>
      <c r="I564" s="52" t="s">
        <v>104</v>
      </c>
      <c r="J564" s="53" t="s">
        <v>1060</v>
      </c>
      <c r="K564" s="52" t="s">
        <v>181</v>
      </c>
      <c r="L564" s="52" t="s">
        <v>3041</v>
      </c>
      <c r="M564" s="42">
        <v>9.421531341E9</v>
      </c>
      <c r="N564" s="52" t="s">
        <v>2249</v>
      </c>
      <c r="O564" s="42" t="s">
        <v>107</v>
      </c>
    </row>
    <row r="565">
      <c r="A565" s="51">
        <v>43981.61418981481</v>
      </c>
      <c r="B565" s="52" t="s">
        <v>429</v>
      </c>
      <c r="C565" s="42">
        <v>5.0</v>
      </c>
      <c r="D565" s="52" t="s">
        <v>156</v>
      </c>
      <c r="E565" s="52" t="s">
        <v>186</v>
      </c>
      <c r="F565" s="52" t="s">
        <v>186</v>
      </c>
      <c r="G565" s="52" t="s">
        <v>186</v>
      </c>
      <c r="H565" s="52" t="s">
        <v>186</v>
      </c>
      <c r="I565" s="52" t="s">
        <v>186</v>
      </c>
      <c r="J565" s="53" t="s">
        <v>431</v>
      </c>
      <c r="K565" s="52" t="s">
        <v>152</v>
      </c>
      <c r="L565" s="52" t="s">
        <v>432</v>
      </c>
      <c r="M565" s="42">
        <v>9.422279468E9</v>
      </c>
      <c r="N565" s="52" t="s">
        <v>107</v>
      </c>
      <c r="O565" s="42" t="s">
        <v>107</v>
      </c>
    </row>
    <row r="566">
      <c r="A566" s="51">
        <v>43981.6153125</v>
      </c>
      <c r="B566" s="52" t="s">
        <v>3042</v>
      </c>
      <c r="C566" s="42">
        <v>5.0</v>
      </c>
      <c r="D566" s="52" t="s">
        <v>3043</v>
      </c>
      <c r="E566" s="52" t="s">
        <v>104</v>
      </c>
      <c r="F566" s="52" t="s">
        <v>104</v>
      </c>
      <c r="G566" s="52" t="s">
        <v>104</v>
      </c>
      <c r="H566" s="52" t="s">
        <v>104</v>
      </c>
      <c r="I566" s="52" t="s">
        <v>104</v>
      </c>
      <c r="J566" s="53" t="s">
        <v>3044</v>
      </c>
      <c r="K566" s="52" t="s">
        <v>181</v>
      </c>
      <c r="L566" s="52" t="s">
        <v>3045</v>
      </c>
      <c r="M566" s="42">
        <v>9.423019021E9</v>
      </c>
      <c r="N566" s="52" t="s">
        <v>3046</v>
      </c>
      <c r="O566" s="42" t="s">
        <v>107</v>
      </c>
    </row>
    <row r="567">
      <c r="A567" s="51">
        <v>43981.61570601852</v>
      </c>
      <c r="B567" s="52" t="s">
        <v>2894</v>
      </c>
      <c r="C567" s="42">
        <v>5.0</v>
      </c>
      <c r="D567" s="52" t="s">
        <v>3047</v>
      </c>
      <c r="E567" s="52" t="s">
        <v>104</v>
      </c>
      <c r="F567" s="52" t="s">
        <v>104</v>
      </c>
      <c r="G567" s="52" t="s">
        <v>104</v>
      </c>
      <c r="H567" s="52" t="s">
        <v>110</v>
      </c>
      <c r="I567" s="52" t="s">
        <v>110</v>
      </c>
      <c r="J567" s="53" t="s">
        <v>2896</v>
      </c>
      <c r="K567" s="52" t="s">
        <v>274</v>
      </c>
      <c r="L567" s="52" t="s">
        <v>2897</v>
      </c>
      <c r="M567" s="42">
        <v>9.473285028E9</v>
      </c>
      <c r="N567" s="52" t="s">
        <v>2971</v>
      </c>
      <c r="O567" s="42" t="s">
        <v>107</v>
      </c>
    </row>
    <row r="568">
      <c r="A568" s="51">
        <v>43981.616631944446</v>
      </c>
      <c r="B568" s="52" t="s">
        <v>3048</v>
      </c>
      <c r="C568" s="42">
        <v>5.0</v>
      </c>
      <c r="D568" s="52" t="s">
        <v>3049</v>
      </c>
      <c r="E568" s="52" t="s">
        <v>104</v>
      </c>
      <c r="F568" s="52" t="s">
        <v>104</v>
      </c>
      <c r="G568" s="52" t="s">
        <v>104</v>
      </c>
      <c r="H568" s="52" t="s">
        <v>104</v>
      </c>
      <c r="I568" s="52" t="s">
        <v>104</v>
      </c>
      <c r="J568" s="53" t="s">
        <v>3050</v>
      </c>
      <c r="K568" s="52" t="s">
        <v>175</v>
      </c>
      <c r="L568" s="52" t="s">
        <v>3051</v>
      </c>
      <c r="M568" s="42">
        <v>9.422829332E9</v>
      </c>
      <c r="N568" s="52" t="s">
        <v>318</v>
      </c>
      <c r="O568" s="42" t="s">
        <v>107</v>
      </c>
    </row>
    <row r="569">
      <c r="A569" s="51">
        <v>43981.617893518516</v>
      </c>
      <c r="B569" s="52" t="s">
        <v>3052</v>
      </c>
      <c r="C569" s="42">
        <v>5.0</v>
      </c>
      <c r="D569" s="52" t="s">
        <v>3053</v>
      </c>
      <c r="E569" s="52" t="s">
        <v>104</v>
      </c>
      <c r="F569" s="52" t="s">
        <v>104</v>
      </c>
      <c r="G569" s="52" t="s">
        <v>104</v>
      </c>
      <c r="H569" s="52" t="s">
        <v>104</v>
      </c>
      <c r="I569" s="52" t="s">
        <v>110</v>
      </c>
      <c r="J569" s="53" t="s">
        <v>3054</v>
      </c>
      <c r="K569" s="52" t="s">
        <v>112</v>
      </c>
      <c r="L569" s="52" t="s">
        <v>3055</v>
      </c>
      <c r="M569" s="42">
        <v>9.891302161E9</v>
      </c>
      <c r="N569" s="52" t="s">
        <v>1345</v>
      </c>
      <c r="O569" s="42" t="s">
        <v>107</v>
      </c>
    </row>
    <row r="570">
      <c r="A570" s="51">
        <v>43981.618101851855</v>
      </c>
      <c r="B570" s="52" t="s">
        <v>1181</v>
      </c>
      <c r="C570" s="42">
        <v>4.0</v>
      </c>
      <c r="D570" s="52" t="s">
        <v>3056</v>
      </c>
      <c r="E570" s="52" t="s">
        <v>186</v>
      </c>
      <c r="F570" s="52" t="s">
        <v>186</v>
      </c>
      <c r="G570" s="52" t="s">
        <v>186</v>
      </c>
      <c r="H570" s="52" t="s">
        <v>186</v>
      </c>
      <c r="I570" s="52" t="s">
        <v>186</v>
      </c>
      <c r="J570" s="53" t="s">
        <v>3057</v>
      </c>
      <c r="K570" s="52" t="s">
        <v>112</v>
      </c>
      <c r="L570" s="52" t="s">
        <v>1184</v>
      </c>
      <c r="M570" s="42">
        <v>9.763953973E9</v>
      </c>
      <c r="N570" s="52" t="s">
        <v>3058</v>
      </c>
      <c r="O570" s="42" t="s">
        <v>107</v>
      </c>
    </row>
    <row r="571">
      <c r="A571" s="51">
        <v>43981.619409722225</v>
      </c>
      <c r="B571" s="52" t="s">
        <v>3059</v>
      </c>
      <c r="C571" s="42">
        <v>5.0</v>
      </c>
      <c r="D571" s="52" t="s">
        <v>3060</v>
      </c>
      <c r="E571" s="52" t="s">
        <v>104</v>
      </c>
      <c r="F571" s="52" t="s">
        <v>186</v>
      </c>
      <c r="G571" s="52" t="s">
        <v>186</v>
      </c>
      <c r="H571" s="52" t="s">
        <v>110</v>
      </c>
      <c r="I571" s="52" t="s">
        <v>104</v>
      </c>
      <c r="J571" s="53" t="s">
        <v>3061</v>
      </c>
      <c r="K571" s="52" t="s">
        <v>588</v>
      </c>
      <c r="L571" s="52" t="s">
        <v>3062</v>
      </c>
      <c r="M571" s="42">
        <v>9.860364793E9</v>
      </c>
      <c r="N571" s="52" t="s">
        <v>107</v>
      </c>
      <c r="O571" s="42" t="s">
        <v>107</v>
      </c>
    </row>
    <row r="572">
      <c r="A572" s="51">
        <v>43981.619479166664</v>
      </c>
      <c r="B572" s="52" t="s">
        <v>3063</v>
      </c>
      <c r="C572" s="42">
        <v>5.0</v>
      </c>
      <c r="D572" s="52" t="s">
        <v>770</v>
      </c>
      <c r="E572" s="52" t="s">
        <v>306</v>
      </c>
      <c r="F572" s="52" t="s">
        <v>306</v>
      </c>
      <c r="G572" s="52" t="s">
        <v>306</v>
      </c>
      <c r="H572" s="52" t="s">
        <v>306</v>
      </c>
      <c r="I572" s="52" t="s">
        <v>306</v>
      </c>
      <c r="J572" s="53" t="s">
        <v>3064</v>
      </c>
      <c r="K572" s="52" t="s">
        <v>204</v>
      </c>
      <c r="L572" s="52" t="s">
        <v>3065</v>
      </c>
      <c r="M572" s="42">
        <v>9.994687527E9</v>
      </c>
      <c r="N572" s="54"/>
      <c r="O572" s="42" t="s">
        <v>107</v>
      </c>
    </row>
    <row r="573">
      <c r="A573" s="51">
        <v>43981.61965277778</v>
      </c>
      <c r="B573" s="52" t="s">
        <v>3066</v>
      </c>
      <c r="C573" s="42">
        <v>3.0</v>
      </c>
      <c r="D573" s="52" t="s">
        <v>3067</v>
      </c>
      <c r="E573" s="52" t="s">
        <v>186</v>
      </c>
      <c r="F573" s="52" t="s">
        <v>186</v>
      </c>
      <c r="G573" s="52" t="s">
        <v>186</v>
      </c>
      <c r="H573" s="52" t="s">
        <v>186</v>
      </c>
      <c r="I573" s="52" t="s">
        <v>186</v>
      </c>
      <c r="J573" s="53" t="s">
        <v>3068</v>
      </c>
      <c r="K573" s="52" t="s">
        <v>3069</v>
      </c>
      <c r="L573" s="52" t="s">
        <v>3070</v>
      </c>
      <c r="M573" s="42">
        <v>9.731739996E9</v>
      </c>
      <c r="N573" s="52" t="s">
        <v>3071</v>
      </c>
      <c r="O573" s="42" t="s">
        <v>107</v>
      </c>
    </row>
    <row r="574">
      <c r="A574" s="51">
        <v>43981.62038194444</v>
      </c>
      <c r="B574" s="52" t="s">
        <v>3072</v>
      </c>
      <c r="C574" s="42">
        <v>3.0</v>
      </c>
      <c r="D574" s="52" t="s">
        <v>3073</v>
      </c>
      <c r="E574" s="52" t="s">
        <v>104</v>
      </c>
      <c r="F574" s="52" t="s">
        <v>110</v>
      </c>
      <c r="G574" s="52" t="s">
        <v>110</v>
      </c>
      <c r="H574" s="52" t="s">
        <v>110</v>
      </c>
      <c r="I574" s="52" t="s">
        <v>110</v>
      </c>
      <c r="J574" s="53" t="s">
        <v>3074</v>
      </c>
      <c r="K574" s="52" t="s">
        <v>181</v>
      </c>
      <c r="L574" s="52" t="s">
        <v>3075</v>
      </c>
      <c r="M574" s="42">
        <v>8.826686689E9</v>
      </c>
      <c r="N574" s="54"/>
      <c r="O574" s="42" t="s">
        <v>107</v>
      </c>
    </row>
    <row r="575">
      <c r="A575" s="51">
        <v>43981.62050925926</v>
      </c>
      <c r="B575" s="52" t="s">
        <v>3076</v>
      </c>
      <c r="C575" s="42">
        <v>4.0</v>
      </c>
      <c r="D575" s="52" t="s">
        <v>3077</v>
      </c>
      <c r="E575" s="52" t="s">
        <v>104</v>
      </c>
      <c r="F575" s="52" t="s">
        <v>104</v>
      </c>
      <c r="G575" s="52" t="s">
        <v>104</v>
      </c>
      <c r="H575" s="52" t="s">
        <v>104</v>
      </c>
      <c r="I575" s="52" t="s">
        <v>104</v>
      </c>
      <c r="J575" s="53" t="s">
        <v>3078</v>
      </c>
      <c r="K575" s="52" t="s">
        <v>181</v>
      </c>
      <c r="L575" s="52" t="s">
        <v>3079</v>
      </c>
      <c r="M575" s="42">
        <v>8.286316832E9</v>
      </c>
      <c r="N575" s="54"/>
      <c r="O575" s="42" t="s">
        <v>107</v>
      </c>
    </row>
    <row r="576">
      <c r="A576" s="51">
        <v>43981.621469907404</v>
      </c>
      <c r="B576" s="52" t="s">
        <v>3080</v>
      </c>
      <c r="C576" s="42">
        <v>5.0</v>
      </c>
      <c r="D576" s="52" t="s">
        <v>173</v>
      </c>
      <c r="E576" s="52" t="s">
        <v>104</v>
      </c>
      <c r="F576" s="52" t="s">
        <v>104</v>
      </c>
      <c r="G576" s="52" t="s">
        <v>104</v>
      </c>
      <c r="H576" s="52" t="s">
        <v>104</v>
      </c>
      <c r="I576" s="52" t="s">
        <v>110</v>
      </c>
      <c r="J576" s="53" t="s">
        <v>3081</v>
      </c>
      <c r="K576" s="52" t="s">
        <v>181</v>
      </c>
      <c r="L576" s="52" t="s">
        <v>3082</v>
      </c>
      <c r="M576" s="42">
        <v>9.403227159E9</v>
      </c>
      <c r="N576" s="52" t="s">
        <v>173</v>
      </c>
      <c r="O576" s="42" t="s">
        <v>107</v>
      </c>
    </row>
    <row r="577">
      <c r="A577" s="51">
        <v>43981.62173611111</v>
      </c>
      <c r="B577" s="52" t="s">
        <v>444</v>
      </c>
      <c r="C577" s="42">
        <v>2.0</v>
      </c>
      <c r="D577" s="52" t="s">
        <v>3083</v>
      </c>
      <c r="E577" s="52" t="s">
        <v>104</v>
      </c>
      <c r="F577" s="52" t="s">
        <v>104</v>
      </c>
      <c r="G577" s="52" t="s">
        <v>104</v>
      </c>
      <c r="H577" s="52" t="s">
        <v>104</v>
      </c>
      <c r="I577" s="52" t="s">
        <v>104</v>
      </c>
      <c r="J577" s="53" t="s">
        <v>3084</v>
      </c>
      <c r="K577" s="52" t="s">
        <v>3085</v>
      </c>
      <c r="L577" s="52" t="s">
        <v>3086</v>
      </c>
      <c r="M577" s="42">
        <v>9.421534434E9</v>
      </c>
      <c r="N577" s="52" t="s">
        <v>3087</v>
      </c>
      <c r="O577" s="42" t="s">
        <v>107</v>
      </c>
    </row>
    <row r="578">
      <c r="A578" s="51">
        <v>43981.62185185185</v>
      </c>
      <c r="B578" s="52" t="s">
        <v>3088</v>
      </c>
      <c r="C578" s="42">
        <v>5.0</v>
      </c>
      <c r="D578" s="52" t="s">
        <v>3089</v>
      </c>
      <c r="E578" s="52" t="s">
        <v>186</v>
      </c>
      <c r="F578" s="52" t="s">
        <v>186</v>
      </c>
      <c r="G578" s="52" t="s">
        <v>186</v>
      </c>
      <c r="H578" s="52" t="s">
        <v>186</v>
      </c>
      <c r="I578" s="52" t="s">
        <v>110</v>
      </c>
      <c r="J578" s="53" t="s">
        <v>3090</v>
      </c>
      <c r="K578" s="52" t="s">
        <v>3091</v>
      </c>
      <c r="L578" s="52" t="s">
        <v>3092</v>
      </c>
      <c r="M578" s="42">
        <v>9.423523688E9</v>
      </c>
      <c r="N578" s="52" t="s">
        <v>103</v>
      </c>
      <c r="O578" s="42" t="s">
        <v>107</v>
      </c>
    </row>
    <row r="579">
      <c r="A579" s="51">
        <v>43981.62194444444</v>
      </c>
      <c r="B579" s="52" t="s">
        <v>3093</v>
      </c>
      <c r="C579" s="42">
        <v>4.0</v>
      </c>
      <c r="D579" s="52" t="s">
        <v>3094</v>
      </c>
      <c r="E579" s="52" t="s">
        <v>186</v>
      </c>
      <c r="F579" s="52" t="s">
        <v>186</v>
      </c>
      <c r="G579" s="52" t="s">
        <v>186</v>
      </c>
      <c r="H579" s="52" t="s">
        <v>186</v>
      </c>
      <c r="I579" s="52" t="s">
        <v>186</v>
      </c>
      <c r="J579" s="53" t="s">
        <v>3095</v>
      </c>
      <c r="K579" s="52" t="s">
        <v>1944</v>
      </c>
      <c r="L579" s="52" t="s">
        <v>3096</v>
      </c>
      <c r="M579" s="42">
        <v>9.423715371E9</v>
      </c>
      <c r="N579" s="52" t="s">
        <v>107</v>
      </c>
      <c r="O579" s="42" t="s">
        <v>107</v>
      </c>
    </row>
    <row r="580">
      <c r="A580" s="51">
        <v>43981.62196759259</v>
      </c>
      <c r="B580" s="52" t="s">
        <v>3097</v>
      </c>
      <c r="C580" s="42">
        <v>5.0</v>
      </c>
      <c r="D580" s="52" t="s">
        <v>3098</v>
      </c>
      <c r="E580" s="52" t="s">
        <v>104</v>
      </c>
      <c r="F580" s="52" t="s">
        <v>104</v>
      </c>
      <c r="G580" s="52" t="s">
        <v>104</v>
      </c>
      <c r="H580" s="52" t="s">
        <v>104</v>
      </c>
      <c r="I580" s="52" t="s">
        <v>104</v>
      </c>
      <c r="J580" s="53" t="s">
        <v>3099</v>
      </c>
      <c r="K580" s="52" t="s">
        <v>314</v>
      </c>
      <c r="L580" s="52" t="s">
        <v>3100</v>
      </c>
      <c r="M580" s="42">
        <v>9.423936799E9</v>
      </c>
      <c r="N580" s="52" t="s">
        <v>3101</v>
      </c>
      <c r="O580" s="42" t="s">
        <v>107</v>
      </c>
    </row>
    <row r="581">
      <c r="A581" s="51">
        <v>43981.62204861111</v>
      </c>
      <c r="B581" s="52" t="s">
        <v>3102</v>
      </c>
      <c r="C581" s="42">
        <v>5.0</v>
      </c>
      <c r="D581" s="52" t="s">
        <v>173</v>
      </c>
      <c r="E581" s="52" t="s">
        <v>104</v>
      </c>
      <c r="F581" s="52" t="s">
        <v>104</v>
      </c>
      <c r="G581" s="52" t="s">
        <v>104</v>
      </c>
      <c r="H581" s="52" t="s">
        <v>104</v>
      </c>
      <c r="I581" s="52" t="s">
        <v>110</v>
      </c>
      <c r="J581" s="53" t="s">
        <v>3103</v>
      </c>
      <c r="K581" s="52" t="s">
        <v>292</v>
      </c>
      <c r="L581" s="52" t="s">
        <v>3104</v>
      </c>
      <c r="M581" s="42">
        <v>9.422451938E9</v>
      </c>
      <c r="N581" s="52" t="s">
        <v>173</v>
      </c>
      <c r="O581" s="42" t="s">
        <v>107</v>
      </c>
    </row>
    <row r="582">
      <c r="A582" s="51">
        <v>43981.622094907405</v>
      </c>
      <c r="B582" s="52" t="s">
        <v>3105</v>
      </c>
      <c r="C582" s="42">
        <v>5.0</v>
      </c>
      <c r="D582" s="52" t="s">
        <v>3106</v>
      </c>
      <c r="E582" s="52" t="s">
        <v>104</v>
      </c>
      <c r="F582" s="52" t="s">
        <v>104</v>
      </c>
      <c r="G582" s="52" t="s">
        <v>104</v>
      </c>
      <c r="H582" s="52" t="s">
        <v>104</v>
      </c>
      <c r="I582" s="52" t="s">
        <v>110</v>
      </c>
      <c r="J582" s="53" t="s">
        <v>3107</v>
      </c>
      <c r="K582" s="52" t="s">
        <v>181</v>
      </c>
      <c r="L582" s="52" t="s">
        <v>3108</v>
      </c>
      <c r="M582" s="42">
        <v>9.903776658E9</v>
      </c>
      <c r="N582" s="52" t="s">
        <v>662</v>
      </c>
      <c r="O582" s="42" t="s">
        <v>107</v>
      </c>
    </row>
    <row r="583">
      <c r="A583" s="51">
        <v>43981.62211805556</v>
      </c>
      <c r="B583" s="52" t="s">
        <v>3109</v>
      </c>
      <c r="C583" s="42">
        <v>5.0</v>
      </c>
      <c r="D583" s="52" t="s">
        <v>3110</v>
      </c>
      <c r="E583" s="52" t="s">
        <v>104</v>
      </c>
      <c r="F583" s="52" t="s">
        <v>104</v>
      </c>
      <c r="G583" s="52" t="s">
        <v>110</v>
      </c>
      <c r="H583" s="52" t="s">
        <v>104</v>
      </c>
      <c r="I583" s="52" t="s">
        <v>110</v>
      </c>
      <c r="J583" s="53" t="s">
        <v>3111</v>
      </c>
      <c r="K583" s="52" t="s">
        <v>181</v>
      </c>
      <c r="L583" s="52" t="s">
        <v>3112</v>
      </c>
      <c r="M583" s="42">
        <v>9.871699401E9</v>
      </c>
      <c r="N583" s="58">
        <v>44844.0</v>
      </c>
      <c r="O583" s="42" t="s">
        <v>107</v>
      </c>
    </row>
    <row r="584">
      <c r="A584" s="51">
        <v>43981.62225694444</v>
      </c>
      <c r="B584" s="52" t="s">
        <v>3113</v>
      </c>
      <c r="C584" s="42">
        <v>4.0</v>
      </c>
      <c r="D584" s="52" t="s">
        <v>3114</v>
      </c>
      <c r="E584" s="52" t="s">
        <v>104</v>
      </c>
      <c r="F584" s="52" t="s">
        <v>104</v>
      </c>
      <c r="G584" s="52" t="s">
        <v>104</v>
      </c>
      <c r="H584" s="52" t="s">
        <v>104</v>
      </c>
      <c r="I584" s="52" t="s">
        <v>104</v>
      </c>
      <c r="J584" s="53" t="s">
        <v>3115</v>
      </c>
      <c r="K584" s="52" t="s">
        <v>274</v>
      </c>
      <c r="L584" s="52" t="s">
        <v>2243</v>
      </c>
      <c r="M584" s="42">
        <v>9.610575516E9</v>
      </c>
      <c r="N584" s="52" t="s">
        <v>3116</v>
      </c>
      <c r="O584" s="42" t="s">
        <v>107</v>
      </c>
    </row>
    <row r="585">
      <c r="A585" s="51">
        <v>43981.6225</v>
      </c>
      <c r="B585" s="52" t="s">
        <v>3117</v>
      </c>
      <c r="C585" s="42">
        <v>4.0</v>
      </c>
      <c r="D585" s="52" t="s">
        <v>3118</v>
      </c>
      <c r="E585" s="52" t="s">
        <v>150</v>
      </c>
      <c r="F585" s="52" t="s">
        <v>150</v>
      </c>
      <c r="G585" s="52" t="s">
        <v>306</v>
      </c>
      <c r="H585" s="52" t="s">
        <v>306</v>
      </c>
      <c r="I585" s="52" t="s">
        <v>150</v>
      </c>
      <c r="J585" s="53" t="s">
        <v>3119</v>
      </c>
      <c r="K585" s="52" t="s">
        <v>3120</v>
      </c>
      <c r="L585" s="52" t="s">
        <v>3121</v>
      </c>
      <c r="M585" s="43">
        <f>+918106758194</f>
        <v>918106758194</v>
      </c>
      <c r="N585" s="52" t="s">
        <v>2057</v>
      </c>
      <c r="O585" s="42" t="s">
        <v>107</v>
      </c>
    </row>
    <row r="586">
      <c r="A586" s="51">
        <v>43981.62269675926</v>
      </c>
      <c r="B586" s="52" t="s">
        <v>3122</v>
      </c>
      <c r="C586" s="42">
        <v>5.0</v>
      </c>
      <c r="D586" s="52" t="s">
        <v>173</v>
      </c>
      <c r="E586" s="52" t="s">
        <v>104</v>
      </c>
      <c r="F586" s="52" t="s">
        <v>104</v>
      </c>
      <c r="G586" s="52" t="s">
        <v>104</v>
      </c>
      <c r="H586" s="52" t="s">
        <v>104</v>
      </c>
      <c r="I586" s="52" t="s">
        <v>110</v>
      </c>
      <c r="J586" s="53" t="s">
        <v>3123</v>
      </c>
      <c r="K586" s="52" t="s">
        <v>2836</v>
      </c>
      <c r="L586" s="52" t="s">
        <v>3082</v>
      </c>
      <c r="M586" s="42">
        <v>7.05719764E9</v>
      </c>
      <c r="N586" s="52" t="s">
        <v>173</v>
      </c>
      <c r="O586" s="42" t="s">
        <v>107</v>
      </c>
    </row>
    <row r="587">
      <c r="A587" s="51">
        <v>43981.623020833336</v>
      </c>
      <c r="B587" s="52" t="s">
        <v>3124</v>
      </c>
      <c r="C587" s="42">
        <v>4.0</v>
      </c>
      <c r="D587" s="52" t="s">
        <v>3125</v>
      </c>
      <c r="E587" s="52" t="s">
        <v>186</v>
      </c>
      <c r="F587" s="52" t="s">
        <v>186</v>
      </c>
      <c r="G587" s="52" t="s">
        <v>186</v>
      </c>
      <c r="H587" s="52" t="s">
        <v>186</v>
      </c>
      <c r="I587" s="52" t="s">
        <v>186</v>
      </c>
      <c r="J587" s="53" t="s">
        <v>3126</v>
      </c>
      <c r="K587" s="52" t="s">
        <v>112</v>
      </c>
      <c r="L587" s="52" t="s">
        <v>3127</v>
      </c>
      <c r="M587" s="42">
        <v>8.669476542E9</v>
      </c>
      <c r="N587" s="52" t="s">
        <v>3128</v>
      </c>
      <c r="O587" s="42" t="s">
        <v>107</v>
      </c>
    </row>
    <row r="588">
      <c r="A588" s="51">
        <v>43981.62318287037</v>
      </c>
      <c r="B588" s="52" t="s">
        <v>3129</v>
      </c>
      <c r="C588" s="42">
        <v>5.0</v>
      </c>
      <c r="D588" s="52" t="s">
        <v>649</v>
      </c>
      <c r="E588" s="52" t="s">
        <v>104</v>
      </c>
      <c r="F588" s="52" t="s">
        <v>104</v>
      </c>
      <c r="G588" s="52" t="s">
        <v>104</v>
      </c>
      <c r="H588" s="52" t="s">
        <v>104</v>
      </c>
      <c r="I588" s="52" t="s">
        <v>104</v>
      </c>
      <c r="J588" s="53" t="s">
        <v>3130</v>
      </c>
      <c r="K588" s="52" t="s">
        <v>3131</v>
      </c>
      <c r="L588" s="52" t="s">
        <v>3132</v>
      </c>
      <c r="M588" s="42">
        <v>9.066123443E9</v>
      </c>
      <c r="N588" s="54"/>
      <c r="O588" s="42" t="s">
        <v>107</v>
      </c>
    </row>
    <row r="589">
      <c r="A589" s="51">
        <v>43981.62432870371</v>
      </c>
      <c r="B589" s="52" t="s">
        <v>3133</v>
      </c>
      <c r="C589" s="42">
        <v>5.0</v>
      </c>
      <c r="D589" s="52" t="s">
        <v>649</v>
      </c>
      <c r="E589" s="52" t="s">
        <v>104</v>
      </c>
      <c r="F589" s="52" t="s">
        <v>104</v>
      </c>
      <c r="G589" s="52" t="s">
        <v>104</v>
      </c>
      <c r="H589" s="52" t="s">
        <v>104</v>
      </c>
      <c r="I589" s="52" t="s">
        <v>104</v>
      </c>
      <c r="J589" s="53" t="s">
        <v>3134</v>
      </c>
      <c r="K589" s="52" t="s">
        <v>181</v>
      </c>
      <c r="L589" s="52" t="s">
        <v>3132</v>
      </c>
      <c r="M589" s="42">
        <v>9.066123443E9</v>
      </c>
      <c r="N589" s="54"/>
      <c r="O589" s="42" t="s">
        <v>107</v>
      </c>
    </row>
    <row r="590">
      <c r="A590" s="51">
        <v>43981.62449074074</v>
      </c>
      <c r="B590" s="52" t="s">
        <v>3135</v>
      </c>
      <c r="C590" s="42">
        <v>5.0</v>
      </c>
      <c r="D590" s="52" t="s">
        <v>3136</v>
      </c>
      <c r="E590" s="52" t="s">
        <v>104</v>
      </c>
      <c r="F590" s="52" t="s">
        <v>104</v>
      </c>
      <c r="G590" s="52" t="s">
        <v>104</v>
      </c>
      <c r="H590" s="52" t="s">
        <v>104</v>
      </c>
      <c r="I590" s="52" t="s">
        <v>104</v>
      </c>
      <c r="J590" s="53" t="s">
        <v>3137</v>
      </c>
      <c r="K590" s="52" t="s">
        <v>572</v>
      </c>
      <c r="L590" s="52" t="s">
        <v>3138</v>
      </c>
      <c r="M590" s="42">
        <v>9.773123517E9</v>
      </c>
      <c r="N590" s="52" t="s">
        <v>107</v>
      </c>
      <c r="O590" s="42" t="s">
        <v>107</v>
      </c>
    </row>
    <row r="591">
      <c r="A591" s="51">
        <v>43981.62465277778</v>
      </c>
      <c r="B591" s="52" t="s">
        <v>3139</v>
      </c>
      <c r="C591" s="42">
        <v>4.0</v>
      </c>
      <c r="D591" s="52" t="s">
        <v>3140</v>
      </c>
      <c r="E591" s="52" t="s">
        <v>104</v>
      </c>
      <c r="F591" s="52" t="s">
        <v>104</v>
      </c>
      <c r="G591" s="52" t="s">
        <v>110</v>
      </c>
      <c r="H591" s="52" t="s">
        <v>110</v>
      </c>
      <c r="I591" s="52" t="s">
        <v>110</v>
      </c>
      <c r="J591" s="53" t="s">
        <v>3141</v>
      </c>
      <c r="K591" s="52" t="s">
        <v>314</v>
      </c>
      <c r="L591" s="52" t="s">
        <v>3142</v>
      </c>
      <c r="M591" s="42">
        <v>9.42218344E9</v>
      </c>
      <c r="N591" s="52" t="s">
        <v>3143</v>
      </c>
      <c r="O591" s="42" t="s">
        <v>107</v>
      </c>
    </row>
    <row r="592">
      <c r="A592" s="51">
        <v>43981.6252662037</v>
      </c>
      <c r="B592" s="52" t="s">
        <v>2833</v>
      </c>
      <c r="C592" s="42">
        <v>4.0</v>
      </c>
      <c r="D592" s="52" t="s">
        <v>3144</v>
      </c>
      <c r="E592" s="52" t="s">
        <v>104</v>
      </c>
      <c r="F592" s="52" t="s">
        <v>104</v>
      </c>
      <c r="G592" s="52" t="s">
        <v>186</v>
      </c>
      <c r="H592" s="52" t="s">
        <v>186</v>
      </c>
      <c r="I592" s="52" t="s">
        <v>186</v>
      </c>
      <c r="J592" s="53" t="s">
        <v>2835</v>
      </c>
      <c r="K592" s="52" t="s">
        <v>292</v>
      </c>
      <c r="L592" s="52" t="s">
        <v>3145</v>
      </c>
      <c r="M592" s="42">
        <v>9.169653347E9</v>
      </c>
      <c r="N592" s="52" t="s">
        <v>907</v>
      </c>
      <c r="O592" s="42" t="s">
        <v>107</v>
      </c>
    </row>
    <row r="593">
      <c r="A593" s="51">
        <v>43981.625810185185</v>
      </c>
      <c r="B593" s="52" t="s">
        <v>3146</v>
      </c>
      <c r="C593" s="42">
        <v>5.0</v>
      </c>
      <c r="D593" s="52" t="s">
        <v>3147</v>
      </c>
      <c r="E593" s="52" t="s">
        <v>150</v>
      </c>
      <c r="F593" s="52" t="s">
        <v>150</v>
      </c>
      <c r="G593" s="52" t="s">
        <v>150</v>
      </c>
      <c r="H593" s="52" t="s">
        <v>150</v>
      </c>
      <c r="I593" s="52" t="s">
        <v>150</v>
      </c>
      <c r="J593" s="53" t="s">
        <v>3148</v>
      </c>
      <c r="K593" s="52" t="s">
        <v>181</v>
      </c>
      <c r="L593" s="52" t="s">
        <v>3149</v>
      </c>
      <c r="M593" s="42">
        <v>9.822348855E9</v>
      </c>
      <c r="N593" s="52" t="s">
        <v>318</v>
      </c>
      <c r="O593" s="42" t="s">
        <v>107</v>
      </c>
    </row>
    <row r="594">
      <c r="A594" s="51">
        <v>43981.62605324074</v>
      </c>
      <c r="B594" s="52" t="s">
        <v>3150</v>
      </c>
      <c r="C594" s="42">
        <v>5.0</v>
      </c>
      <c r="D594" s="52" t="s">
        <v>649</v>
      </c>
      <c r="E594" s="52" t="s">
        <v>104</v>
      </c>
      <c r="F594" s="52" t="s">
        <v>104</v>
      </c>
      <c r="G594" s="52" t="s">
        <v>104</v>
      </c>
      <c r="H594" s="52" t="s">
        <v>104</v>
      </c>
      <c r="I594" s="52" t="s">
        <v>104</v>
      </c>
      <c r="J594" s="53" t="s">
        <v>3151</v>
      </c>
      <c r="K594" s="52" t="s">
        <v>181</v>
      </c>
      <c r="L594" s="52" t="s">
        <v>3152</v>
      </c>
      <c r="M594" s="42">
        <v>9.066123443E9</v>
      </c>
      <c r="N594" s="54"/>
      <c r="O594" s="42" t="s">
        <v>107</v>
      </c>
    </row>
    <row r="595">
      <c r="A595" s="51">
        <v>43981.627118055556</v>
      </c>
      <c r="B595" s="52" t="s">
        <v>3153</v>
      </c>
      <c r="C595" s="42">
        <v>5.0</v>
      </c>
      <c r="D595" s="52" t="s">
        <v>649</v>
      </c>
      <c r="E595" s="52" t="s">
        <v>186</v>
      </c>
      <c r="F595" s="52" t="s">
        <v>104</v>
      </c>
      <c r="G595" s="52" t="s">
        <v>104</v>
      </c>
      <c r="H595" s="52" t="s">
        <v>104</v>
      </c>
      <c r="I595" s="52" t="s">
        <v>104</v>
      </c>
      <c r="J595" s="53" t="s">
        <v>3154</v>
      </c>
      <c r="K595" s="52" t="s">
        <v>181</v>
      </c>
      <c r="L595" s="52" t="s">
        <v>3132</v>
      </c>
      <c r="M595" s="42">
        <v>9.066123443E9</v>
      </c>
      <c r="N595" s="54"/>
      <c r="O595" s="42" t="s">
        <v>107</v>
      </c>
    </row>
    <row r="596">
      <c r="A596" s="51">
        <v>43981.62715277778</v>
      </c>
      <c r="B596" s="52" t="s">
        <v>3155</v>
      </c>
      <c r="C596" s="42">
        <v>5.0</v>
      </c>
      <c r="D596" s="52" t="s">
        <v>156</v>
      </c>
      <c r="E596" s="52" t="s">
        <v>104</v>
      </c>
      <c r="F596" s="52" t="s">
        <v>104</v>
      </c>
      <c r="G596" s="52" t="s">
        <v>104</v>
      </c>
      <c r="H596" s="52" t="s">
        <v>104</v>
      </c>
      <c r="I596" s="52" t="s">
        <v>104</v>
      </c>
      <c r="J596" s="53" t="s">
        <v>3156</v>
      </c>
      <c r="K596" s="52" t="s">
        <v>3157</v>
      </c>
      <c r="L596" s="52" t="s">
        <v>3158</v>
      </c>
      <c r="M596" s="42">
        <v>8.056256587E9</v>
      </c>
      <c r="N596" s="54"/>
      <c r="O596" s="42" t="s">
        <v>107</v>
      </c>
    </row>
    <row r="597">
      <c r="A597" s="51">
        <v>43981.62787037037</v>
      </c>
      <c r="B597" s="52" t="s">
        <v>3159</v>
      </c>
      <c r="C597" s="42">
        <v>5.0</v>
      </c>
      <c r="D597" s="52" t="s">
        <v>3160</v>
      </c>
      <c r="E597" s="52" t="s">
        <v>104</v>
      </c>
      <c r="F597" s="52" t="s">
        <v>104</v>
      </c>
      <c r="G597" s="52" t="s">
        <v>104</v>
      </c>
      <c r="H597" s="52" t="s">
        <v>104</v>
      </c>
      <c r="I597" s="52" t="s">
        <v>104</v>
      </c>
      <c r="J597" s="53" t="s">
        <v>3161</v>
      </c>
      <c r="K597" s="52" t="s">
        <v>181</v>
      </c>
      <c r="L597" s="52" t="s">
        <v>3162</v>
      </c>
      <c r="M597" s="42">
        <v>8.600313063E9</v>
      </c>
      <c r="N597" s="54"/>
      <c r="O597" s="42" t="s">
        <v>107</v>
      </c>
    </row>
    <row r="598">
      <c r="A598" s="51">
        <v>43981.627962962964</v>
      </c>
      <c r="B598" s="52" t="s">
        <v>3163</v>
      </c>
      <c r="C598" s="42">
        <v>5.0</v>
      </c>
      <c r="D598" s="52" t="s">
        <v>3164</v>
      </c>
      <c r="E598" s="52" t="s">
        <v>104</v>
      </c>
      <c r="F598" s="52" t="s">
        <v>104</v>
      </c>
      <c r="G598" s="52" t="s">
        <v>104</v>
      </c>
      <c r="H598" s="52" t="s">
        <v>104</v>
      </c>
      <c r="I598" s="52" t="s">
        <v>104</v>
      </c>
      <c r="J598" s="53" t="s">
        <v>3165</v>
      </c>
      <c r="K598" s="52" t="s">
        <v>112</v>
      </c>
      <c r="L598" s="52" t="s">
        <v>3166</v>
      </c>
      <c r="M598" s="42">
        <v>8.208769227E9</v>
      </c>
      <c r="N598" s="52" t="s">
        <v>173</v>
      </c>
      <c r="O598" s="42" t="s">
        <v>107</v>
      </c>
    </row>
    <row r="599">
      <c r="A599" s="51">
        <v>43981.62815972222</v>
      </c>
      <c r="B599" s="52" t="s">
        <v>3167</v>
      </c>
      <c r="C599" s="42">
        <v>4.0</v>
      </c>
      <c r="D599" s="52" t="s">
        <v>770</v>
      </c>
      <c r="E599" s="52" t="s">
        <v>110</v>
      </c>
      <c r="F599" s="52" t="s">
        <v>186</v>
      </c>
      <c r="G599" s="52" t="s">
        <v>110</v>
      </c>
      <c r="H599" s="52" t="s">
        <v>110</v>
      </c>
      <c r="I599" s="52" t="s">
        <v>110</v>
      </c>
      <c r="J599" s="53" t="s">
        <v>3168</v>
      </c>
      <c r="K599" s="52" t="s">
        <v>3169</v>
      </c>
      <c r="L599" s="52" t="s">
        <v>3170</v>
      </c>
      <c r="M599" s="42">
        <v>8.108394719E9</v>
      </c>
      <c r="N599" s="52" t="s">
        <v>156</v>
      </c>
      <c r="O599" s="42" t="s">
        <v>107</v>
      </c>
    </row>
    <row r="600">
      <c r="A600" s="51">
        <v>43981.62847222222</v>
      </c>
      <c r="B600" s="52" t="s">
        <v>3171</v>
      </c>
      <c r="C600" s="42">
        <v>5.0</v>
      </c>
      <c r="D600" s="52" t="s">
        <v>3172</v>
      </c>
      <c r="E600" s="52" t="s">
        <v>104</v>
      </c>
      <c r="F600" s="52" t="s">
        <v>104</v>
      </c>
      <c r="G600" s="52" t="s">
        <v>104</v>
      </c>
      <c r="H600" s="52" t="s">
        <v>110</v>
      </c>
      <c r="I600" s="52" t="s">
        <v>104</v>
      </c>
      <c r="J600" s="53" t="s">
        <v>3173</v>
      </c>
      <c r="K600" s="52" t="s">
        <v>3174</v>
      </c>
      <c r="L600" s="52" t="s">
        <v>3175</v>
      </c>
      <c r="M600" s="42">
        <v>9.657007345E9</v>
      </c>
      <c r="N600" s="54"/>
      <c r="O600" s="42" t="s">
        <v>107</v>
      </c>
    </row>
    <row r="601">
      <c r="A601" s="51">
        <v>43981.62900462963</v>
      </c>
      <c r="B601" s="52" t="s">
        <v>3176</v>
      </c>
      <c r="C601" s="42">
        <v>5.0</v>
      </c>
      <c r="D601" s="52" t="s">
        <v>3177</v>
      </c>
      <c r="E601" s="52" t="s">
        <v>306</v>
      </c>
      <c r="F601" s="52" t="s">
        <v>186</v>
      </c>
      <c r="G601" s="52" t="s">
        <v>306</v>
      </c>
      <c r="H601" s="52" t="s">
        <v>186</v>
      </c>
      <c r="I601" s="52" t="s">
        <v>186</v>
      </c>
      <c r="J601" s="53" t="s">
        <v>3178</v>
      </c>
      <c r="K601" s="52" t="s">
        <v>577</v>
      </c>
      <c r="L601" s="52" t="s">
        <v>3179</v>
      </c>
      <c r="M601" s="42">
        <v>8.421570153E9</v>
      </c>
      <c r="N601" s="52" t="s">
        <v>3180</v>
      </c>
      <c r="O601" s="42" t="s">
        <v>107</v>
      </c>
    </row>
    <row r="602">
      <c r="A602" s="51">
        <v>43981.629166666666</v>
      </c>
      <c r="B602" s="52" t="s">
        <v>3181</v>
      </c>
      <c r="C602" s="42">
        <v>5.0</v>
      </c>
      <c r="D602" s="52" t="s">
        <v>3182</v>
      </c>
      <c r="E602" s="52" t="s">
        <v>104</v>
      </c>
      <c r="F602" s="52" t="s">
        <v>104</v>
      </c>
      <c r="G602" s="52" t="s">
        <v>104</v>
      </c>
      <c r="H602" s="52" t="s">
        <v>104</v>
      </c>
      <c r="I602" s="52" t="s">
        <v>104</v>
      </c>
      <c r="J602" s="53" t="s">
        <v>3183</v>
      </c>
      <c r="K602" s="52" t="s">
        <v>314</v>
      </c>
      <c r="L602" s="52" t="s">
        <v>3184</v>
      </c>
      <c r="M602" s="43">
        <f>+919848182120</f>
        <v>919848182120</v>
      </c>
      <c r="N602" s="52" t="s">
        <v>173</v>
      </c>
      <c r="O602" s="42" t="s">
        <v>107</v>
      </c>
    </row>
    <row r="603">
      <c r="A603" s="51">
        <v>43981.629270833335</v>
      </c>
      <c r="B603" s="52" t="s">
        <v>3185</v>
      </c>
      <c r="C603" s="42">
        <v>4.0</v>
      </c>
      <c r="D603" s="52" t="s">
        <v>3186</v>
      </c>
      <c r="E603" s="52" t="s">
        <v>186</v>
      </c>
      <c r="F603" s="52" t="s">
        <v>186</v>
      </c>
      <c r="G603" s="52" t="s">
        <v>110</v>
      </c>
      <c r="H603" s="52" t="s">
        <v>186</v>
      </c>
      <c r="I603" s="52" t="s">
        <v>186</v>
      </c>
      <c r="J603" s="53" t="s">
        <v>3187</v>
      </c>
      <c r="K603" s="52" t="s">
        <v>292</v>
      </c>
      <c r="L603" s="52" t="s">
        <v>3188</v>
      </c>
      <c r="M603" s="42">
        <v>8.368834803E9</v>
      </c>
      <c r="N603" s="52" t="s">
        <v>3189</v>
      </c>
      <c r="O603" s="42" t="s">
        <v>107</v>
      </c>
    </row>
    <row r="604">
      <c r="A604" s="51">
        <v>43981.62949074074</v>
      </c>
      <c r="B604" s="52" t="s">
        <v>3190</v>
      </c>
      <c r="C604" s="42">
        <v>5.0</v>
      </c>
      <c r="D604" s="52" t="s">
        <v>3191</v>
      </c>
      <c r="E604" s="52" t="s">
        <v>104</v>
      </c>
      <c r="F604" s="52" t="s">
        <v>186</v>
      </c>
      <c r="G604" s="52" t="s">
        <v>104</v>
      </c>
      <c r="H604" s="52" t="s">
        <v>104</v>
      </c>
      <c r="I604" s="52" t="s">
        <v>104</v>
      </c>
      <c r="J604" s="53" t="s">
        <v>3192</v>
      </c>
      <c r="K604" s="52" t="s">
        <v>1300</v>
      </c>
      <c r="L604" s="52" t="s">
        <v>3193</v>
      </c>
      <c r="M604" s="42">
        <v>9.42352376E9</v>
      </c>
      <c r="N604" s="52" t="s">
        <v>103</v>
      </c>
      <c r="O604" s="42" t="s">
        <v>107</v>
      </c>
    </row>
    <row r="605">
      <c r="A605" s="51">
        <v>43981.62954861111</v>
      </c>
      <c r="B605" s="52" t="s">
        <v>3194</v>
      </c>
      <c r="C605" s="42">
        <v>5.0</v>
      </c>
      <c r="D605" s="52" t="s">
        <v>649</v>
      </c>
      <c r="E605" s="52" t="s">
        <v>104</v>
      </c>
      <c r="F605" s="52" t="s">
        <v>104</v>
      </c>
      <c r="G605" s="52" t="s">
        <v>104</v>
      </c>
      <c r="H605" s="52" t="s">
        <v>104</v>
      </c>
      <c r="I605" s="52" t="s">
        <v>110</v>
      </c>
      <c r="J605" s="53" t="s">
        <v>3195</v>
      </c>
      <c r="K605" s="52" t="s">
        <v>3196</v>
      </c>
      <c r="L605" s="52" t="s">
        <v>3132</v>
      </c>
      <c r="M605" s="42">
        <v>9.066123443E9</v>
      </c>
      <c r="N605" s="54"/>
      <c r="O605" s="42" t="s">
        <v>107</v>
      </c>
    </row>
    <row r="606">
      <c r="A606" s="51">
        <v>43981.629791666666</v>
      </c>
      <c r="B606" s="52" t="s">
        <v>336</v>
      </c>
      <c r="C606" s="42">
        <v>5.0</v>
      </c>
      <c r="D606" s="52" t="s">
        <v>3197</v>
      </c>
      <c r="E606" s="52" t="s">
        <v>104</v>
      </c>
      <c r="F606" s="52" t="s">
        <v>104</v>
      </c>
      <c r="G606" s="52" t="s">
        <v>110</v>
      </c>
      <c r="H606" s="52" t="s">
        <v>110</v>
      </c>
      <c r="I606" s="52" t="s">
        <v>104</v>
      </c>
      <c r="J606" s="53" t="s">
        <v>3198</v>
      </c>
      <c r="K606" s="52" t="s">
        <v>3199</v>
      </c>
      <c r="L606" s="52" t="s">
        <v>3200</v>
      </c>
      <c r="M606" s="42">
        <v>9.421616825E9</v>
      </c>
      <c r="N606" s="52" t="s">
        <v>3201</v>
      </c>
      <c r="O606" s="42" t="s">
        <v>107</v>
      </c>
    </row>
    <row r="607">
      <c r="A607" s="51">
        <v>43981.63048611111</v>
      </c>
      <c r="B607" s="52" t="s">
        <v>3181</v>
      </c>
      <c r="C607" s="42">
        <v>5.0</v>
      </c>
      <c r="D607" s="52" t="s">
        <v>3202</v>
      </c>
      <c r="E607" s="52" t="s">
        <v>104</v>
      </c>
      <c r="F607" s="52" t="s">
        <v>104</v>
      </c>
      <c r="G607" s="52" t="s">
        <v>104</v>
      </c>
      <c r="H607" s="52" t="s">
        <v>104</v>
      </c>
      <c r="I607" s="52" t="s">
        <v>104</v>
      </c>
      <c r="J607" s="53" t="s">
        <v>3183</v>
      </c>
      <c r="K607" s="52" t="s">
        <v>314</v>
      </c>
      <c r="L607" s="52" t="s">
        <v>3184</v>
      </c>
      <c r="M607" s="43">
        <f>+919848182120</f>
        <v>919848182120</v>
      </c>
      <c r="N607" s="52" t="s">
        <v>156</v>
      </c>
      <c r="O607" s="42" t="s">
        <v>107</v>
      </c>
    </row>
    <row r="608">
      <c r="A608" s="51">
        <v>43981.63092592593</v>
      </c>
      <c r="B608" s="52" t="s">
        <v>3203</v>
      </c>
      <c r="C608" s="42">
        <v>5.0</v>
      </c>
      <c r="D608" s="52" t="s">
        <v>3204</v>
      </c>
      <c r="E608" s="52" t="s">
        <v>104</v>
      </c>
      <c r="F608" s="52" t="s">
        <v>104</v>
      </c>
      <c r="G608" s="52" t="s">
        <v>104</v>
      </c>
      <c r="H608" s="52" t="s">
        <v>104</v>
      </c>
      <c r="I608" s="52" t="s">
        <v>104</v>
      </c>
      <c r="J608" s="53" t="s">
        <v>3205</v>
      </c>
      <c r="K608" s="52" t="s">
        <v>640</v>
      </c>
      <c r="L608" s="52" t="s">
        <v>3206</v>
      </c>
      <c r="M608" s="42">
        <v>8.220097096E9</v>
      </c>
      <c r="N608" s="52" t="s">
        <v>3207</v>
      </c>
      <c r="O608" s="42" t="s">
        <v>107</v>
      </c>
    </row>
    <row r="609">
      <c r="A609" s="51">
        <v>43981.6309837963</v>
      </c>
      <c r="B609" s="52" t="s">
        <v>3208</v>
      </c>
      <c r="C609" s="42">
        <v>5.0</v>
      </c>
      <c r="D609" s="52" t="s">
        <v>3209</v>
      </c>
      <c r="E609" s="52" t="s">
        <v>186</v>
      </c>
      <c r="F609" s="52" t="s">
        <v>110</v>
      </c>
      <c r="G609" s="52" t="s">
        <v>110</v>
      </c>
      <c r="H609" s="52" t="s">
        <v>186</v>
      </c>
      <c r="I609" s="52" t="s">
        <v>110</v>
      </c>
      <c r="J609" s="53" t="s">
        <v>3210</v>
      </c>
      <c r="K609" s="52" t="s">
        <v>2301</v>
      </c>
      <c r="L609" s="52" t="s">
        <v>3211</v>
      </c>
      <c r="M609" s="42">
        <v>9.665189977E9</v>
      </c>
      <c r="N609" s="52" t="s">
        <v>565</v>
      </c>
      <c r="O609" s="42" t="s">
        <v>107</v>
      </c>
    </row>
    <row r="610">
      <c r="A610" s="51">
        <v>43981.63103009259</v>
      </c>
      <c r="B610" s="52" t="s">
        <v>3212</v>
      </c>
      <c r="C610" s="42">
        <v>5.0</v>
      </c>
      <c r="D610" s="52" t="s">
        <v>3213</v>
      </c>
      <c r="E610" s="52" t="s">
        <v>104</v>
      </c>
      <c r="F610" s="52" t="s">
        <v>104</v>
      </c>
      <c r="G610" s="52" t="s">
        <v>104</v>
      </c>
      <c r="H610" s="52" t="s">
        <v>110</v>
      </c>
      <c r="I610" s="52" t="s">
        <v>104</v>
      </c>
      <c r="J610" s="53" t="s">
        <v>3214</v>
      </c>
      <c r="K610" s="52" t="s">
        <v>3215</v>
      </c>
      <c r="L610" s="52" t="s">
        <v>3216</v>
      </c>
      <c r="M610" s="42">
        <v>7.623926785E9</v>
      </c>
      <c r="N610" s="52" t="s">
        <v>103</v>
      </c>
      <c r="O610" s="42" t="s">
        <v>107</v>
      </c>
    </row>
    <row r="611">
      <c r="A611" s="51">
        <v>43981.63112268518</v>
      </c>
      <c r="B611" s="52" t="s">
        <v>3217</v>
      </c>
      <c r="C611" s="42">
        <v>4.0</v>
      </c>
      <c r="D611" s="52" t="s">
        <v>3218</v>
      </c>
      <c r="E611" s="52" t="s">
        <v>186</v>
      </c>
      <c r="F611" s="52" t="s">
        <v>104</v>
      </c>
      <c r="G611" s="52" t="s">
        <v>104</v>
      </c>
      <c r="H611" s="52" t="s">
        <v>186</v>
      </c>
      <c r="I611" s="52" t="s">
        <v>104</v>
      </c>
      <c r="J611" s="53" t="s">
        <v>3219</v>
      </c>
      <c r="K611" s="52" t="s">
        <v>3220</v>
      </c>
      <c r="L611" s="52" t="s">
        <v>3221</v>
      </c>
      <c r="M611" s="42">
        <v>9.561862178E9</v>
      </c>
      <c r="N611" s="52" t="s">
        <v>3222</v>
      </c>
      <c r="O611" s="42" t="s">
        <v>107</v>
      </c>
    </row>
    <row r="612">
      <c r="A612" s="51">
        <v>43981.633935185186</v>
      </c>
      <c r="B612" s="52" t="s">
        <v>3223</v>
      </c>
      <c r="C612" s="42">
        <v>5.0</v>
      </c>
      <c r="D612" s="52" t="s">
        <v>3224</v>
      </c>
      <c r="E612" s="52" t="s">
        <v>150</v>
      </c>
      <c r="F612" s="52" t="s">
        <v>150</v>
      </c>
      <c r="G612" s="52" t="s">
        <v>306</v>
      </c>
      <c r="H612" s="52" t="s">
        <v>306</v>
      </c>
      <c r="I612" s="52" t="s">
        <v>306</v>
      </c>
      <c r="J612" s="53" t="s">
        <v>3225</v>
      </c>
      <c r="K612" s="52" t="s">
        <v>3226</v>
      </c>
      <c r="L612" s="52" t="s">
        <v>3227</v>
      </c>
      <c r="M612" s="42">
        <v>9.766546336E9</v>
      </c>
      <c r="N612" s="52" t="s">
        <v>3228</v>
      </c>
      <c r="O612" s="42" t="s">
        <v>107</v>
      </c>
    </row>
    <row r="613">
      <c r="A613" s="51">
        <v>43981.634108796294</v>
      </c>
      <c r="B613" s="52" t="s">
        <v>3229</v>
      </c>
      <c r="C613" s="42">
        <v>4.0</v>
      </c>
      <c r="D613" s="52" t="s">
        <v>3230</v>
      </c>
      <c r="E613" s="52" t="s">
        <v>150</v>
      </c>
      <c r="F613" s="52" t="s">
        <v>150</v>
      </c>
      <c r="G613" s="52" t="s">
        <v>150</v>
      </c>
      <c r="H613" s="52" t="s">
        <v>150</v>
      </c>
      <c r="I613" s="52" t="s">
        <v>150</v>
      </c>
      <c r="J613" s="53" t="s">
        <v>3231</v>
      </c>
      <c r="K613" s="52" t="s">
        <v>314</v>
      </c>
      <c r="L613" s="52" t="s">
        <v>3232</v>
      </c>
      <c r="M613" s="42">
        <v>7.588095691E9</v>
      </c>
      <c r="N613" s="52" t="s">
        <v>3233</v>
      </c>
      <c r="O613" s="42" t="s">
        <v>107</v>
      </c>
    </row>
    <row r="614">
      <c r="A614" s="51">
        <v>43981.63439814815</v>
      </c>
      <c r="B614" s="52" t="s">
        <v>3234</v>
      </c>
      <c r="C614" s="42">
        <v>5.0</v>
      </c>
      <c r="D614" s="52" t="s">
        <v>3235</v>
      </c>
      <c r="E614" s="52" t="s">
        <v>104</v>
      </c>
      <c r="F614" s="52" t="s">
        <v>104</v>
      </c>
      <c r="G614" s="52" t="s">
        <v>110</v>
      </c>
      <c r="H614" s="52" t="s">
        <v>104</v>
      </c>
      <c r="I614" s="52" t="s">
        <v>104</v>
      </c>
      <c r="J614" s="53" t="s">
        <v>3236</v>
      </c>
      <c r="K614" s="52" t="s">
        <v>181</v>
      </c>
      <c r="L614" s="52" t="s">
        <v>3237</v>
      </c>
      <c r="M614" s="42">
        <v>9.902610185E9</v>
      </c>
      <c r="N614" s="52" t="s">
        <v>3238</v>
      </c>
      <c r="O614" s="42" t="s">
        <v>107</v>
      </c>
    </row>
    <row r="615">
      <c r="A615" s="51">
        <v>43981.634791666664</v>
      </c>
      <c r="B615" s="52" t="s">
        <v>3239</v>
      </c>
      <c r="C615" s="42">
        <v>5.0</v>
      </c>
      <c r="D615" s="52" t="s">
        <v>3240</v>
      </c>
      <c r="E615" s="52" t="s">
        <v>104</v>
      </c>
      <c r="F615" s="52" t="s">
        <v>104</v>
      </c>
      <c r="G615" s="52" t="s">
        <v>150</v>
      </c>
      <c r="H615" s="52" t="s">
        <v>150</v>
      </c>
      <c r="I615" s="52" t="s">
        <v>186</v>
      </c>
      <c r="J615" s="53" t="s">
        <v>3241</v>
      </c>
      <c r="K615" s="52" t="s">
        <v>181</v>
      </c>
      <c r="L615" s="52" t="s">
        <v>3242</v>
      </c>
      <c r="M615" s="42">
        <v>9.145919697E9</v>
      </c>
      <c r="N615" s="52" t="s">
        <v>3243</v>
      </c>
      <c r="O615" s="42" t="s">
        <v>107</v>
      </c>
    </row>
    <row r="616">
      <c r="A616" s="51">
        <v>43981.63525462963</v>
      </c>
      <c r="B616" s="52" t="s">
        <v>3244</v>
      </c>
      <c r="C616" s="42">
        <v>5.0</v>
      </c>
      <c r="D616" s="52" t="s">
        <v>3245</v>
      </c>
      <c r="E616" s="52" t="s">
        <v>104</v>
      </c>
      <c r="F616" s="52" t="s">
        <v>104</v>
      </c>
      <c r="G616" s="52" t="s">
        <v>110</v>
      </c>
      <c r="H616" s="52" t="s">
        <v>110</v>
      </c>
      <c r="I616" s="52" t="s">
        <v>104</v>
      </c>
      <c r="J616" s="53" t="s">
        <v>3246</v>
      </c>
      <c r="K616" s="52" t="s">
        <v>181</v>
      </c>
      <c r="L616" s="52" t="s">
        <v>3247</v>
      </c>
      <c r="M616" s="42">
        <v>9.130286585E9</v>
      </c>
      <c r="N616" s="52" t="s">
        <v>3248</v>
      </c>
      <c r="O616" s="42" t="s">
        <v>107</v>
      </c>
    </row>
    <row r="617">
      <c r="A617" s="51">
        <v>43981.637037037035</v>
      </c>
      <c r="B617" s="52" t="s">
        <v>1254</v>
      </c>
      <c r="C617" s="42">
        <v>5.0</v>
      </c>
      <c r="D617" s="52" t="s">
        <v>173</v>
      </c>
      <c r="E617" s="52" t="s">
        <v>150</v>
      </c>
      <c r="F617" s="52" t="s">
        <v>306</v>
      </c>
      <c r="G617" s="52" t="s">
        <v>306</v>
      </c>
      <c r="H617" s="52" t="s">
        <v>150</v>
      </c>
      <c r="I617" s="52" t="s">
        <v>306</v>
      </c>
      <c r="J617" s="53" t="s">
        <v>3249</v>
      </c>
      <c r="K617" s="52" t="s">
        <v>226</v>
      </c>
      <c r="L617" s="52" t="s">
        <v>1257</v>
      </c>
      <c r="M617" s="42">
        <v>9.860271319E9</v>
      </c>
      <c r="N617" s="52" t="s">
        <v>103</v>
      </c>
      <c r="O617" s="42" t="s">
        <v>107</v>
      </c>
    </row>
    <row r="618">
      <c r="A618" s="51">
        <v>43981.63717592593</v>
      </c>
      <c r="B618" s="52" t="s">
        <v>3250</v>
      </c>
      <c r="C618" s="42">
        <v>4.0</v>
      </c>
      <c r="D618" s="52" t="s">
        <v>3251</v>
      </c>
      <c r="E618" s="52" t="s">
        <v>110</v>
      </c>
      <c r="F618" s="52" t="s">
        <v>110</v>
      </c>
      <c r="G618" s="52" t="s">
        <v>110</v>
      </c>
      <c r="H618" s="52" t="s">
        <v>186</v>
      </c>
      <c r="I618" s="52" t="s">
        <v>110</v>
      </c>
      <c r="J618" s="53" t="s">
        <v>3252</v>
      </c>
      <c r="K618" s="52" t="s">
        <v>490</v>
      </c>
      <c r="L618" s="52" t="s">
        <v>3253</v>
      </c>
      <c r="M618" s="42">
        <v>9.860012832E9</v>
      </c>
      <c r="N618" s="52" t="s">
        <v>3254</v>
      </c>
      <c r="O618" s="42" t="s">
        <v>107</v>
      </c>
    </row>
    <row r="619">
      <c r="A619" s="51">
        <v>43981.63746527778</v>
      </c>
      <c r="B619" s="52" t="s">
        <v>3255</v>
      </c>
      <c r="C619" s="42">
        <v>5.0</v>
      </c>
      <c r="D619" s="52" t="s">
        <v>3256</v>
      </c>
      <c r="E619" s="52" t="s">
        <v>104</v>
      </c>
      <c r="F619" s="52" t="s">
        <v>110</v>
      </c>
      <c r="G619" s="52" t="s">
        <v>104</v>
      </c>
      <c r="H619" s="52" t="s">
        <v>104</v>
      </c>
      <c r="I619" s="52" t="s">
        <v>104</v>
      </c>
      <c r="J619" s="53" t="s">
        <v>3257</v>
      </c>
      <c r="K619" s="52" t="s">
        <v>507</v>
      </c>
      <c r="L619" s="52" t="s">
        <v>3258</v>
      </c>
      <c r="M619" s="42">
        <v>9.325591204E9</v>
      </c>
      <c r="N619" s="52" t="s">
        <v>3259</v>
      </c>
      <c r="O619" s="42" t="s">
        <v>107</v>
      </c>
    </row>
    <row r="620">
      <c r="A620" s="51">
        <v>43981.63837962963</v>
      </c>
      <c r="B620" s="52" t="s">
        <v>3260</v>
      </c>
      <c r="C620" s="42">
        <v>5.0</v>
      </c>
      <c r="D620" s="52" t="s">
        <v>3261</v>
      </c>
      <c r="E620" s="52" t="s">
        <v>104</v>
      </c>
      <c r="F620" s="52" t="s">
        <v>104</v>
      </c>
      <c r="G620" s="52" t="s">
        <v>110</v>
      </c>
      <c r="H620" s="52" t="s">
        <v>104</v>
      </c>
      <c r="I620" s="52" t="s">
        <v>110</v>
      </c>
      <c r="J620" s="53" t="s">
        <v>3262</v>
      </c>
      <c r="K620" s="52" t="s">
        <v>112</v>
      </c>
      <c r="L620" s="52" t="s">
        <v>3263</v>
      </c>
      <c r="M620" s="42">
        <v>9.422942339E9</v>
      </c>
      <c r="N620" s="52" t="s">
        <v>3264</v>
      </c>
      <c r="O620" s="42" t="s">
        <v>107</v>
      </c>
    </row>
    <row r="621">
      <c r="A621" s="51">
        <v>43981.63885416667</v>
      </c>
      <c r="B621" s="52" t="s">
        <v>3212</v>
      </c>
      <c r="C621" s="42">
        <v>5.0</v>
      </c>
      <c r="D621" s="52" t="s">
        <v>3213</v>
      </c>
      <c r="E621" s="52" t="s">
        <v>104</v>
      </c>
      <c r="F621" s="52" t="s">
        <v>104</v>
      </c>
      <c r="G621" s="52" t="s">
        <v>104</v>
      </c>
      <c r="H621" s="52" t="s">
        <v>104</v>
      </c>
      <c r="I621" s="52" t="s">
        <v>104</v>
      </c>
      <c r="J621" s="53" t="s">
        <v>3265</v>
      </c>
      <c r="K621" s="52" t="s">
        <v>3215</v>
      </c>
      <c r="L621" s="52" t="s">
        <v>3216</v>
      </c>
      <c r="M621" s="42">
        <v>7.623926785E9</v>
      </c>
      <c r="N621" s="52" t="s">
        <v>3266</v>
      </c>
      <c r="O621" s="42" t="s">
        <v>107</v>
      </c>
    </row>
    <row r="622">
      <c r="A622" s="51">
        <v>43981.6391087963</v>
      </c>
      <c r="B622" s="52" t="s">
        <v>3267</v>
      </c>
      <c r="C622" s="42">
        <v>5.0</v>
      </c>
      <c r="D622" s="52" t="s">
        <v>3268</v>
      </c>
      <c r="E622" s="52" t="s">
        <v>104</v>
      </c>
      <c r="F622" s="52" t="s">
        <v>104</v>
      </c>
      <c r="G622" s="52" t="s">
        <v>186</v>
      </c>
      <c r="H622" s="52" t="s">
        <v>104</v>
      </c>
      <c r="I622" s="52" t="s">
        <v>110</v>
      </c>
      <c r="J622" s="53" t="s">
        <v>3269</v>
      </c>
      <c r="K622" s="52" t="s">
        <v>112</v>
      </c>
      <c r="L622" s="52" t="s">
        <v>3270</v>
      </c>
      <c r="M622" s="42">
        <v>9.422288924E9</v>
      </c>
      <c r="N622" s="52" t="s">
        <v>3271</v>
      </c>
      <c r="O622" s="42" t="s">
        <v>107</v>
      </c>
    </row>
    <row r="623">
      <c r="A623" s="51">
        <v>43981.639131944445</v>
      </c>
      <c r="B623" s="52" t="s">
        <v>3272</v>
      </c>
      <c r="C623" s="42">
        <v>5.0</v>
      </c>
      <c r="D623" s="52" t="s">
        <v>3273</v>
      </c>
      <c r="E623" s="52" t="s">
        <v>104</v>
      </c>
      <c r="F623" s="52" t="s">
        <v>104</v>
      </c>
      <c r="G623" s="52" t="s">
        <v>104</v>
      </c>
      <c r="H623" s="52" t="s">
        <v>104</v>
      </c>
      <c r="I623" s="52" t="s">
        <v>104</v>
      </c>
      <c r="J623" s="53" t="s">
        <v>3274</v>
      </c>
      <c r="K623" s="52" t="s">
        <v>3275</v>
      </c>
      <c r="L623" s="52" t="s">
        <v>3276</v>
      </c>
      <c r="M623" s="42">
        <v>7.389385379E9</v>
      </c>
      <c r="N623" s="52" t="s">
        <v>735</v>
      </c>
      <c r="O623" s="42" t="s">
        <v>107</v>
      </c>
    </row>
    <row r="624">
      <c r="A624" s="51">
        <v>43981.64063657408</v>
      </c>
      <c r="B624" s="52" t="s">
        <v>3277</v>
      </c>
      <c r="C624" s="42">
        <v>4.0</v>
      </c>
      <c r="D624" s="52" t="s">
        <v>156</v>
      </c>
      <c r="E624" s="52" t="s">
        <v>110</v>
      </c>
      <c r="F624" s="52" t="s">
        <v>186</v>
      </c>
      <c r="G624" s="52" t="s">
        <v>186</v>
      </c>
      <c r="H624" s="52" t="s">
        <v>186</v>
      </c>
      <c r="I624" s="52" t="s">
        <v>110</v>
      </c>
      <c r="J624" s="53" t="s">
        <v>3278</v>
      </c>
      <c r="K624" s="52" t="s">
        <v>3279</v>
      </c>
      <c r="L624" s="52" t="s">
        <v>3280</v>
      </c>
      <c r="M624" s="43">
        <f>+919881142151</f>
        <v>919881142151</v>
      </c>
      <c r="N624" s="54"/>
      <c r="O624" s="42" t="s">
        <v>107</v>
      </c>
    </row>
    <row r="625">
      <c r="A625" s="51">
        <v>43981.640694444446</v>
      </c>
      <c r="B625" s="52" t="s">
        <v>3281</v>
      </c>
      <c r="C625" s="42">
        <v>3.0</v>
      </c>
      <c r="D625" s="52" t="s">
        <v>3282</v>
      </c>
      <c r="E625" s="52" t="s">
        <v>186</v>
      </c>
      <c r="F625" s="52" t="s">
        <v>186</v>
      </c>
      <c r="G625" s="52" t="s">
        <v>110</v>
      </c>
      <c r="H625" s="52" t="s">
        <v>110</v>
      </c>
      <c r="I625" s="52" t="s">
        <v>104</v>
      </c>
      <c r="J625" s="53" t="s">
        <v>3283</v>
      </c>
      <c r="K625" s="52" t="s">
        <v>1590</v>
      </c>
      <c r="L625" s="52" t="s">
        <v>3284</v>
      </c>
      <c r="M625" s="42">
        <v>9.441700142E9</v>
      </c>
      <c r="N625" s="52" t="s">
        <v>107</v>
      </c>
      <c r="O625" s="42" t="s">
        <v>103</v>
      </c>
    </row>
    <row r="626">
      <c r="A626" s="51">
        <v>43981.641076388885</v>
      </c>
      <c r="B626" s="52" t="s">
        <v>3285</v>
      </c>
      <c r="C626" s="42">
        <v>5.0</v>
      </c>
      <c r="D626" s="52" t="s">
        <v>3286</v>
      </c>
      <c r="E626" s="52" t="s">
        <v>110</v>
      </c>
      <c r="F626" s="52" t="s">
        <v>104</v>
      </c>
      <c r="G626" s="52" t="s">
        <v>104</v>
      </c>
      <c r="H626" s="52" t="s">
        <v>104</v>
      </c>
      <c r="I626" s="52" t="s">
        <v>104</v>
      </c>
      <c r="J626" s="53" t="s">
        <v>3287</v>
      </c>
      <c r="K626" s="52" t="s">
        <v>314</v>
      </c>
      <c r="L626" s="52" t="s">
        <v>3288</v>
      </c>
      <c r="M626" s="42">
        <v>9.420604223E9</v>
      </c>
      <c r="N626" s="52" t="s">
        <v>3289</v>
      </c>
      <c r="O626" s="42" t="s">
        <v>107</v>
      </c>
    </row>
    <row r="627">
      <c r="A627" s="51">
        <v>43981.642372685186</v>
      </c>
      <c r="B627" s="52" t="s">
        <v>3290</v>
      </c>
      <c r="C627" s="42">
        <v>5.0</v>
      </c>
      <c r="D627" s="52" t="s">
        <v>3291</v>
      </c>
      <c r="E627" s="52" t="s">
        <v>104</v>
      </c>
      <c r="F627" s="52" t="s">
        <v>104</v>
      </c>
      <c r="G627" s="52" t="s">
        <v>104</v>
      </c>
      <c r="H627" s="52" t="s">
        <v>104</v>
      </c>
      <c r="I627" s="52" t="s">
        <v>104</v>
      </c>
      <c r="J627" s="53" t="s">
        <v>3292</v>
      </c>
      <c r="K627" s="52" t="s">
        <v>112</v>
      </c>
      <c r="L627" s="52" t="s">
        <v>3293</v>
      </c>
      <c r="M627" s="42">
        <v>9.403017229E9</v>
      </c>
      <c r="N627" s="52" t="s">
        <v>3294</v>
      </c>
      <c r="O627" s="42" t="s">
        <v>107</v>
      </c>
    </row>
    <row r="628">
      <c r="A628" s="51">
        <v>43981.6425</v>
      </c>
      <c r="B628" s="52" t="s">
        <v>3295</v>
      </c>
      <c r="C628" s="42">
        <v>5.0</v>
      </c>
      <c r="D628" s="52" t="s">
        <v>3296</v>
      </c>
      <c r="E628" s="52" t="s">
        <v>104</v>
      </c>
      <c r="F628" s="52" t="s">
        <v>104</v>
      </c>
      <c r="G628" s="52" t="s">
        <v>104</v>
      </c>
      <c r="H628" s="52" t="s">
        <v>186</v>
      </c>
      <c r="I628" s="52" t="s">
        <v>104</v>
      </c>
      <c r="J628" s="53" t="s">
        <v>3297</v>
      </c>
      <c r="K628" s="52" t="s">
        <v>112</v>
      </c>
      <c r="L628" s="52" t="s">
        <v>2593</v>
      </c>
      <c r="M628" s="42">
        <v>9.55393687E9</v>
      </c>
      <c r="N628" s="52" t="s">
        <v>3298</v>
      </c>
      <c r="O628" s="42" t="s">
        <v>107</v>
      </c>
    </row>
    <row r="629">
      <c r="A629" s="51">
        <v>43981.643217592595</v>
      </c>
      <c r="B629" s="52" t="s">
        <v>3299</v>
      </c>
      <c r="C629" s="42">
        <v>5.0</v>
      </c>
      <c r="D629" s="52" t="s">
        <v>3300</v>
      </c>
      <c r="E629" s="52" t="s">
        <v>104</v>
      </c>
      <c r="F629" s="52" t="s">
        <v>104</v>
      </c>
      <c r="G629" s="52" t="s">
        <v>104</v>
      </c>
      <c r="H629" s="52" t="s">
        <v>104</v>
      </c>
      <c r="I629" s="52" t="s">
        <v>104</v>
      </c>
      <c r="J629" s="53" t="s">
        <v>3301</v>
      </c>
      <c r="K629" s="52" t="s">
        <v>112</v>
      </c>
      <c r="L629" s="52" t="s">
        <v>3302</v>
      </c>
      <c r="M629" s="42">
        <v>9.860744693E9</v>
      </c>
      <c r="N629" s="52" t="s">
        <v>3303</v>
      </c>
      <c r="O629" s="42" t="s">
        <v>107</v>
      </c>
    </row>
    <row r="630">
      <c r="A630" s="51">
        <v>43981.643483796295</v>
      </c>
      <c r="B630" s="52" t="s">
        <v>3304</v>
      </c>
      <c r="C630" s="42">
        <v>5.0</v>
      </c>
      <c r="D630" s="52" t="s">
        <v>3305</v>
      </c>
      <c r="E630" s="52" t="s">
        <v>104</v>
      </c>
      <c r="F630" s="52" t="s">
        <v>104</v>
      </c>
      <c r="G630" s="52" t="s">
        <v>104</v>
      </c>
      <c r="H630" s="52" t="s">
        <v>104</v>
      </c>
      <c r="I630" s="52" t="s">
        <v>104</v>
      </c>
      <c r="J630" s="53" t="s">
        <v>3306</v>
      </c>
      <c r="K630" s="52" t="s">
        <v>112</v>
      </c>
      <c r="L630" s="52" t="s">
        <v>3307</v>
      </c>
      <c r="M630" s="42">
        <v>7.588629899E9</v>
      </c>
      <c r="N630" s="52" t="s">
        <v>3308</v>
      </c>
      <c r="O630" s="42" t="s">
        <v>107</v>
      </c>
    </row>
    <row r="631">
      <c r="A631" s="51">
        <v>43981.6453587963</v>
      </c>
      <c r="B631" s="52" t="s">
        <v>3309</v>
      </c>
      <c r="C631" s="42">
        <v>5.0</v>
      </c>
      <c r="D631" s="52" t="s">
        <v>3310</v>
      </c>
      <c r="E631" s="52" t="s">
        <v>104</v>
      </c>
      <c r="F631" s="52" t="s">
        <v>104</v>
      </c>
      <c r="G631" s="52" t="s">
        <v>110</v>
      </c>
      <c r="H631" s="52" t="s">
        <v>186</v>
      </c>
      <c r="I631" s="52" t="s">
        <v>110</v>
      </c>
      <c r="J631" s="53" t="s">
        <v>3311</v>
      </c>
      <c r="K631" s="52" t="s">
        <v>577</v>
      </c>
      <c r="L631" s="52" t="s">
        <v>3312</v>
      </c>
      <c r="M631" s="42">
        <v>9.44070306E9</v>
      </c>
      <c r="N631" s="52" t="s">
        <v>565</v>
      </c>
      <c r="O631" s="42" t="s">
        <v>107</v>
      </c>
    </row>
    <row r="632">
      <c r="A632" s="51">
        <v>43981.64896990741</v>
      </c>
      <c r="B632" s="52" t="s">
        <v>3313</v>
      </c>
      <c r="C632" s="42">
        <v>5.0</v>
      </c>
      <c r="D632" s="52" t="s">
        <v>1510</v>
      </c>
      <c r="E632" s="52" t="s">
        <v>104</v>
      </c>
      <c r="F632" s="52" t="s">
        <v>104</v>
      </c>
      <c r="G632" s="52" t="s">
        <v>104</v>
      </c>
      <c r="H632" s="52" t="s">
        <v>104</v>
      </c>
      <c r="I632" s="52" t="s">
        <v>104</v>
      </c>
      <c r="J632" s="53" t="s">
        <v>3314</v>
      </c>
      <c r="K632" s="52" t="s">
        <v>1599</v>
      </c>
      <c r="L632" s="52" t="s">
        <v>3315</v>
      </c>
      <c r="M632" s="42">
        <v>9.372991936E9</v>
      </c>
      <c r="N632" s="52" t="s">
        <v>281</v>
      </c>
      <c r="O632" s="42" t="s">
        <v>107</v>
      </c>
    </row>
    <row r="633">
      <c r="A633" s="51">
        <v>43981.649513888886</v>
      </c>
      <c r="B633" s="52" t="s">
        <v>3316</v>
      </c>
      <c r="C633" s="42">
        <v>4.0</v>
      </c>
      <c r="D633" s="52" t="s">
        <v>3317</v>
      </c>
      <c r="E633" s="52" t="s">
        <v>104</v>
      </c>
      <c r="F633" s="52" t="s">
        <v>104</v>
      </c>
      <c r="G633" s="52" t="s">
        <v>110</v>
      </c>
      <c r="H633" s="52" t="s">
        <v>104</v>
      </c>
      <c r="I633" s="52" t="s">
        <v>110</v>
      </c>
      <c r="J633" s="53" t="s">
        <v>3318</v>
      </c>
      <c r="K633" s="52" t="s">
        <v>3319</v>
      </c>
      <c r="L633" s="52" t="s">
        <v>3320</v>
      </c>
      <c r="M633" s="42">
        <v>9.421530659E9</v>
      </c>
      <c r="N633" s="52" t="s">
        <v>3321</v>
      </c>
      <c r="O633" s="42" t="s">
        <v>107</v>
      </c>
    </row>
    <row r="634">
      <c r="A634" s="51">
        <v>43981.65016203704</v>
      </c>
      <c r="B634" s="52" t="s">
        <v>3322</v>
      </c>
      <c r="C634" s="42">
        <v>3.0</v>
      </c>
      <c r="D634" s="55">
        <v>3.0</v>
      </c>
      <c r="E634" s="52" t="s">
        <v>104</v>
      </c>
      <c r="F634" s="52" t="s">
        <v>104</v>
      </c>
      <c r="G634" s="52" t="s">
        <v>110</v>
      </c>
      <c r="H634" s="52" t="s">
        <v>104</v>
      </c>
      <c r="I634" s="52" t="s">
        <v>110</v>
      </c>
      <c r="J634" s="53" t="s">
        <v>3323</v>
      </c>
      <c r="K634" s="52" t="s">
        <v>572</v>
      </c>
      <c r="L634" s="52" t="s">
        <v>3324</v>
      </c>
      <c r="M634" s="42">
        <v>7.972932945E9</v>
      </c>
      <c r="N634" s="52" t="s">
        <v>546</v>
      </c>
      <c r="O634" s="42" t="s">
        <v>107</v>
      </c>
    </row>
    <row r="635">
      <c r="A635" s="51">
        <v>43981.650555555556</v>
      </c>
      <c r="B635" s="52" t="s">
        <v>3325</v>
      </c>
      <c r="C635" s="42">
        <v>5.0</v>
      </c>
      <c r="D635" s="52" t="s">
        <v>3326</v>
      </c>
      <c r="E635" s="52" t="s">
        <v>104</v>
      </c>
      <c r="F635" s="52" t="s">
        <v>104</v>
      </c>
      <c r="G635" s="52" t="s">
        <v>110</v>
      </c>
      <c r="H635" s="52" t="s">
        <v>104</v>
      </c>
      <c r="I635" s="52" t="s">
        <v>104</v>
      </c>
      <c r="J635" s="53" t="s">
        <v>3327</v>
      </c>
      <c r="K635" s="52" t="s">
        <v>413</v>
      </c>
      <c r="L635" s="52" t="s">
        <v>3328</v>
      </c>
      <c r="M635" s="42">
        <v>7.709360707E9</v>
      </c>
      <c r="N635" s="52" t="s">
        <v>107</v>
      </c>
      <c r="O635" s="42" t="s">
        <v>107</v>
      </c>
    </row>
    <row r="636">
      <c r="A636" s="51">
        <v>43981.651342592595</v>
      </c>
      <c r="B636" s="52" t="s">
        <v>3329</v>
      </c>
      <c r="C636" s="42">
        <v>5.0</v>
      </c>
      <c r="D636" s="52" t="s">
        <v>3330</v>
      </c>
      <c r="E636" s="52" t="s">
        <v>110</v>
      </c>
      <c r="F636" s="52" t="s">
        <v>110</v>
      </c>
      <c r="G636" s="52" t="s">
        <v>104</v>
      </c>
      <c r="H636" s="52" t="s">
        <v>104</v>
      </c>
      <c r="I636" s="52" t="s">
        <v>110</v>
      </c>
      <c r="J636" s="53" t="s">
        <v>3331</v>
      </c>
      <c r="K636" s="52" t="s">
        <v>3332</v>
      </c>
      <c r="L636" s="52" t="s">
        <v>3333</v>
      </c>
      <c r="M636" s="42">
        <v>9.850643179E9</v>
      </c>
      <c r="N636" s="52" t="s">
        <v>107</v>
      </c>
      <c r="O636" s="42" t="s">
        <v>107</v>
      </c>
    </row>
    <row r="637">
      <c r="A637" s="51">
        <v>43981.65289351852</v>
      </c>
      <c r="B637" s="52" t="s">
        <v>3334</v>
      </c>
      <c r="C637" s="42">
        <v>5.0</v>
      </c>
      <c r="D637" s="52" t="s">
        <v>3335</v>
      </c>
      <c r="E637" s="52" t="s">
        <v>104</v>
      </c>
      <c r="F637" s="52" t="s">
        <v>104</v>
      </c>
      <c r="G637" s="52" t="s">
        <v>110</v>
      </c>
      <c r="H637" s="52" t="s">
        <v>104</v>
      </c>
      <c r="I637" s="52" t="s">
        <v>104</v>
      </c>
      <c r="J637" s="53" t="s">
        <v>3336</v>
      </c>
      <c r="K637" s="52" t="s">
        <v>112</v>
      </c>
      <c r="L637" s="52" t="s">
        <v>3337</v>
      </c>
      <c r="M637" s="42">
        <v>9.422789227E9</v>
      </c>
      <c r="N637" s="52" t="s">
        <v>107</v>
      </c>
      <c r="O637" s="42" t="s">
        <v>107</v>
      </c>
    </row>
    <row r="638">
      <c r="A638" s="51">
        <v>43981.653078703705</v>
      </c>
      <c r="B638" s="52" t="s">
        <v>3338</v>
      </c>
      <c r="C638" s="42">
        <v>4.0</v>
      </c>
      <c r="D638" s="52" t="s">
        <v>3339</v>
      </c>
      <c r="E638" s="52" t="s">
        <v>104</v>
      </c>
      <c r="F638" s="52" t="s">
        <v>104</v>
      </c>
      <c r="G638" s="52" t="s">
        <v>104</v>
      </c>
      <c r="H638" s="52" t="s">
        <v>104</v>
      </c>
      <c r="I638" s="52" t="s">
        <v>104</v>
      </c>
      <c r="J638" s="53" t="s">
        <v>3340</v>
      </c>
      <c r="K638" s="52" t="s">
        <v>572</v>
      </c>
      <c r="L638" s="52" t="s">
        <v>3341</v>
      </c>
      <c r="M638" s="42">
        <v>9.422786182E9</v>
      </c>
      <c r="N638" s="52" t="s">
        <v>3342</v>
      </c>
      <c r="O638" s="42" t="s">
        <v>107</v>
      </c>
    </row>
    <row r="639">
      <c r="A639" s="51">
        <v>43981.65488425926</v>
      </c>
      <c r="B639" s="52" t="s">
        <v>3343</v>
      </c>
      <c r="C639" s="42">
        <v>5.0</v>
      </c>
      <c r="D639" s="52" t="s">
        <v>3344</v>
      </c>
      <c r="E639" s="52" t="s">
        <v>104</v>
      </c>
      <c r="F639" s="52" t="s">
        <v>104</v>
      </c>
      <c r="G639" s="52" t="s">
        <v>104</v>
      </c>
      <c r="H639" s="52" t="s">
        <v>104</v>
      </c>
      <c r="I639" s="52" t="s">
        <v>104</v>
      </c>
      <c r="J639" s="53" t="s">
        <v>3345</v>
      </c>
      <c r="K639" s="52" t="s">
        <v>561</v>
      </c>
      <c r="L639" s="52" t="s">
        <v>3346</v>
      </c>
      <c r="M639" s="42">
        <v>9.673599103E9</v>
      </c>
      <c r="N639" s="52" t="s">
        <v>107</v>
      </c>
      <c r="O639" s="42" t="s">
        <v>107</v>
      </c>
    </row>
    <row r="640">
      <c r="A640" s="51">
        <v>43981.6550462963</v>
      </c>
      <c r="B640" s="52" t="s">
        <v>3347</v>
      </c>
      <c r="C640" s="42">
        <v>5.0</v>
      </c>
      <c r="D640" s="52" t="s">
        <v>3348</v>
      </c>
      <c r="E640" s="52" t="s">
        <v>104</v>
      </c>
      <c r="F640" s="52" t="s">
        <v>104</v>
      </c>
      <c r="G640" s="52" t="s">
        <v>104</v>
      </c>
      <c r="H640" s="52" t="s">
        <v>104</v>
      </c>
      <c r="I640" s="52" t="s">
        <v>104</v>
      </c>
      <c r="J640" s="53" t="s">
        <v>3349</v>
      </c>
      <c r="K640" s="52" t="s">
        <v>181</v>
      </c>
      <c r="L640" s="52" t="s">
        <v>3350</v>
      </c>
      <c r="M640" s="42">
        <v>9.623120512E9</v>
      </c>
      <c r="N640" s="52" t="s">
        <v>2159</v>
      </c>
      <c r="O640" s="42" t="s">
        <v>107</v>
      </c>
    </row>
    <row r="641">
      <c r="A641" s="51">
        <v>43981.65758101852</v>
      </c>
      <c r="B641" s="52" t="s">
        <v>3351</v>
      </c>
      <c r="C641" s="42">
        <v>4.0</v>
      </c>
      <c r="D641" s="52" t="s">
        <v>3352</v>
      </c>
      <c r="E641" s="52" t="s">
        <v>104</v>
      </c>
      <c r="F641" s="52" t="s">
        <v>110</v>
      </c>
      <c r="G641" s="52" t="s">
        <v>104</v>
      </c>
      <c r="H641" s="52" t="s">
        <v>110</v>
      </c>
      <c r="I641" s="52" t="s">
        <v>104</v>
      </c>
      <c r="J641" s="53" t="s">
        <v>3353</v>
      </c>
      <c r="K641" s="52" t="s">
        <v>181</v>
      </c>
      <c r="L641" s="52" t="s">
        <v>3354</v>
      </c>
      <c r="M641" s="42">
        <v>9.545037023E9</v>
      </c>
      <c r="N641" s="52" t="s">
        <v>3355</v>
      </c>
      <c r="O641" s="42" t="s">
        <v>107</v>
      </c>
    </row>
    <row r="642">
      <c r="A642" s="51">
        <v>43981.65961805556</v>
      </c>
      <c r="B642" s="52" t="s">
        <v>3356</v>
      </c>
      <c r="C642" s="42">
        <v>5.0</v>
      </c>
      <c r="D642" s="52" t="s">
        <v>3357</v>
      </c>
      <c r="E642" s="52" t="s">
        <v>104</v>
      </c>
      <c r="F642" s="52" t="s">
        <v>104</v>
      </c>
      <c r="G642" s="52" t="s">
        <v>110</v>
      </c>
      <c r="H642" s="52" t="s">
        <v>104</v>
      </c>
      <c r="I642" s="52" t="s">
        <v>110</v>
      </c>
      <c r="J642" s="53" t="s">
        <v>3358</v>
      </c>
      <c r="K642" s="52" t="s">
        <v>181</v>
      </c>
      <c r="L642" s="52" t="s">
        <v>3359</v>
      </c>
      <c r="M642" s="42">
        <v>9.450077506E9</v>
      </c>
      <c r="N642" s="52" t="s">
        <v>3360</v>
      </c>
      <c r="O642" s="42" t="s">
        <v>107</v>
      </c>
    </row>
    <row r="643">
      <c r="A643" s="51">
        <v>43981.66237268518</v>
      </c>
      <c r="B643" s="52" t="s">
        <v>3361</v>
      </c>
      <c r="C643" s="42">
        <v>4.0</v>
      </c>
      <c r="D643" s="52" t="s">
        <v>3362</v>
      </c>
      <c r="E643" s="52" t="s">
        <v>186</v>
      </c>
      <c r="F643" s="52" t="s">
        <v>186</v>
      </c>
      <c r="G643" s="52" t="s">
        <v>110</v>
      </c>
      <c r="H643" s="52" t="s">
        <v>186</v>
      </c>
      <c r="I643" s="52" t="s">
        <v>186</v>
      </c>
      <c r="J643" s="53" t="s">
        <v>3363</v>
      </c>
      <c r="K643" s="52" t="s">
        <v>413</v>
      </c>
      <c r="L643" s="52" t="s">
        <v>3364</v>
      </c>
      <c r="M643" s="42">
        <v>9.423942851E9</v>
      </c>
      <c r="N643" s="52" t="s">
        <v>3365</v>
      </c>
      <c r="O643" s="42" t="s">
        <v>107</v>
      </c>
    </row>
    <row r="644">
      <c r="A644" s="51">
        <v>43981.66248842593</v>
      </c>
      <c r="B644" s="52" t="s">
        <v>3366</v>
      </c>
      <c r="C644" s="42">
        <v>4.0</v>
      </c>
      <c r="D644" s="52" t="s">
        <v>3367</v>
      </c>
      <c r="E644" s="52" t="s">
        <v>110</v>
      </c>
      <c r="F644" s="52" t="s">
        <v>104</v>
      </c>
      <c r="G644" s="52" t="s">
        <v>104</v>
      </c>
      <c r="H644" s="52" t="s">
        <v>104</v>
      </c>
      <c r="I644" s="52" t="s">
        <v>104</v>
      </c>
      <c r="J644" s="53" t="s">
        <v>3368</v>
      </c>
      <c r="K644" s="52" t="s">
        <v>181</v>
      </c>
      <c r="L644" s="52" t="s">
        <v>3369</v>
      </c>
      <c r="M644" s="42">
        <v>9.016480875E9</v>
      </c>
      <c r="N644" s="52" t="s">
        <v>3370</v>
      </c>
      <c r="O644" s="42" t="s">
        <v>107</v>
      </c>
    </row>
    <row r="645">
      <c r="A645" s="51">
        <v>43981.6625</v>
      </c>
      <c r="B645" s="52" t="s">
        <v>3361</v>
      </c>
      <c r="C645" s="42">
        <v>4.0</v>
      </c>
      <c r="D645" s="52" t="s">
        <v>3362</v>
      </c>
      <c r="E645" s="52" t="s">
        <v>186</v>
      </c>
      <c r="F645" s="52" t="s">
        <v>186</v>
      </c>
      <c r="G645" s="52" t="s">
        <v>110</v>
      </c>
      <c r="H645" s="52" t="s">
        <v>186</v>
      </c>
      <c r="I645" s="52" t="s">
        <v>186</v>
      </c>
      <c r="J645" s="53" t="s">
        <v>3363</v>
      </c>
      <c r="K645" s="52" t="s">
        <v>413</v>
      </c>
      <c r="L645" s="52" t="s">
        <v>3364</v>
      </c>
      <c r="M645" s="42">
        <v>9.423942851E9</v>
      </c>
      <c r="N645" s="52" t="s">
        <v>3365</v>
      </c>
      <c r="O645" s="42" t="s">
        <v>107</v>
      </c>
    </row>
    <row r="646">
      <c r="A646" s="51">
        <v>43981.663449074076</v>
      </c>
      <c r="B646" s="52" t="s">
        <v>3371</v>
      </c>
      <c r="C646" s="42">
        <v>4.0</v>
      </c>
      <c r="D646" s="52" t="s">
        <v>3372</v>
      </c>
      <c r="E646" s="52" t="s">
        <v>104</v>
      </c>
      <c r="F646" s="52" t="s">
        <v>110</v>
      </c>
      <c r="G646" s="52" t="s">
        <v>104</v>
      </c>
      <c r="H646" s="52" t="s">
        <v>110</v>
      </c>
      <c r="I646" s="52" t="s">
        <v>110</v>
      </c>
      <c r="J646" s="53" t="s">
        <v>3373</v>
      </c>
      <c r="K646" s="52" t="s">
        <v>181</v>
      </c>
      <c r="L646" s="52" t="s">
        <v>3374</v>
      </c>
      <c r="M646" s="42">
        <v>9.665225894E9</v>
      </c>
      <c r="N646" s="52" t="s">
        <v>107</v>
      </c>
      <c r="O646" s="42" t="s">
        <v>107</v>
      </c>
    </row>
    <row r="647">
      <c r="A647" s="51">
        <v>43981.663981481484</v>
      </c>
      <c r="B647" s="52" t="s">
        <v>3375</v>
      </c>
      <c r="C647" s="42">
        <v>5.0</v>
      </c>
      <c r="D647" s="52" t="s">
        <v>3376</v>
      </c>
      <c r="E647" s="52" t="s">
        <v>104</v>
      </c>
      <c r="F647" s="52" t="s">
        <v>104</v>
      </c>
      <c r="G647" s="52" t="s">
        <v>110</v>
      </c>
      <c r="H647" s="52" t="s">
        <v>110</v>
      </c>
      <c r="I647" s="52" t="s">
        <v>110</v>
      </c>
      <c r="J647" s="53" t="s">
        <v>3377</v>
      </c>
      <c r="K647" s="52" t="s">
        <v>3378</v>
      </c>
      <c r="L647" s="52" t="s">
        <v>3379</v>
      </c>
      <c r="M647" s="42">
        <v>9.881767031E9</v>
      </c>
      <c r="N647" s="52" t="s">
        <v>3380</v>
      </c>
      <c r="O647" s="42" t="s">
        <v>107</v>
      </c>
    </row>
    <row r="648">
      <c r="A648" s="51">
        <v>43981.66443287037</v>
      </c>
      <c r="B648" s="52" t="s">
        <v>3381</v>
      </c>
      <c r="C648" s="42">
        <v>4.0</v>
      </c>
      <c r="D648" s="52" t="s">
        <v>3382</v>
      </c>
      <c r="E648" s="52" t="s">
        <v>104</v>
      </c>
      <c r="F648" s="52" t="s">
        <v>104</v>
      </c>
      <c r="G648" s="52" t="s">
        <v>104</v>
      </c>
      <c r="H648" s="52" t="s">
        <v>104</v>
      </c>
      <c r="I648" s="52" t="s">
        <v>104</v>
      </c>
      <c r="J648" s="53" t="s">
        <v>3383</v>
      </c>
      <c r="K648" s="52" t="s">
        <v>152</v>
      </c>
      <c r="L648" s="52" t="s">
        <v>3384</v>
      </c>
      <c r="M648" s="42">
        <v>8.488006455E9</v>
      </c>
      <c r="N648" s="52" t="s">
        <v>107</v>
      </c>
      <c r="O648" s="42" t="s">
        <v>107</v>
      </c>
    </row>
    <row r="649">
      <c r="A649" s="51">
        <v>43981.66521990741</v>
      </c>
      <c r="B649" s="52" t="s">
        <v>3385</v>
      </c>
      <c r="C649" s="42">
        <v>5.0</v>
      </c>
      <c r="D649" s="52" t="s">
        <v>3386</v>
      </c>
      <c r="E649" s="52" t="s">
        <v>104</v>
      </c>
      <c r="F649" s="52" t="s">
        <v>104</v>
      </c>
      <c r="G649" s="52" t="s">
        <v>110</v>
      </c>
      <c r="H649" s="52" t="s">
        <v>104</v>
      </c>
      <c r="I649" s="52" t="s">
        <v>104</v>
      </c>
      <c r="J649" s="53" t="s">
        <v>3387</v>
      </c>
      <c r="K649" s="52" t="s">
        <v>675</v>
      </c>
      <c r="L649" s="52" t="s">
        <v>3388</v>
      </c>
      <c r="M649" s="42">
        <v>8.292925522E9</v>
      </c>
      <c r="N649" s="52" t="s">
        <v>3389</v>
      </c>
      <c r="O649" s="42" t="s">
        <v>107</v>
      </c>
    </row>
    <row r="650">
      <c r="A650" s="51">
        <v>43981.66525462963</v>
      </c>
      <c r="B650" s="52" t="s">
        <v>3390</v>
      </c>
      <c r="C650" s="42">
        <v>5.0</v>
      </c>
      <c r="D650" s="52" t="s">
        <v>2131</v>
      </c>
      <c r="E650" s="52" t="s">
        <v>104</v>
      </c>
      <c r="F650" s="52" t="s">
        <v>110</v>
      </c>
      <c r="G650" s="52" t="s">
        <v>110</v>
      </c>
      <c r="H650" s="52" t="s">
        <v>104</v>
      </c>
      <c r="I650" s="52" t="s">
        <v>110</v>
      </c>
      <c r="J650" s="53" t="s">
        <v>3391</v>
      </c>
      <c r="K650" s="52" t="s">
        <v>112</v>
      </c>
      <c r="L650" s="52" t="s">
        <v>3392</v>
      </c>
      <c r="M650" s="42">
        <v>9.921504049E9</v>
      </c>
      <c r="N650" s="52" t="s">
        <v>248</v>
      </c>
      <c r="O650" s="42" t="s">
        <v>107</v>
      </c>
    </row>
    <row r="651">
      <c r="A651" s="51">
        <v>43981.666284722225</v>
      </c>
      <c r="B651" s="52" t="s">
        <v>3393</v>
      </c>
      <c r="C651" s="42">
        <v>5.0</v>
      </c>
      <c r="D651" s="52" t="s">
        <v>3394</v>
      </c>
      <c r="E651" s="52" t="s">
        <v>104</v>
      </c>
      <c r="F651" s="52" t="s">
        <v>104</v>
      </c>
      <c r="G651" s="52" t="s">
        <v>104</v>
      </c>
      <c r="H651" s="52" t="s">
        <v>104</v>
      </c>
      <c r="I651" s="52" t="s">
        <v>104</v>
      </c>
      <c r="J651" s="53" t="s">
        <v>3395</v>
      </c>
      <c r="K651" s="52" t="s">
        <v>314</v>
      </c>
      <c r="L651" s="52" t="s">
        <v>3396</v>
      </c>
      <c r="M651" s="42">
        <v>9.96632534E9</v>
      </c>
      <c r="N651" s="52" t="s">
        <v>107</v>
      </c>
      <c r="O651" s="42" t="s">
        <v>107</v>
      </c>
    </row>
    <row r="652">
      <c r="A652" s="51">
        <v>43981.6665162037</v>
      </c>
      <c r="B652" s="52" t="s">
        <v>3397</v>
      </c>
      <c r="C652" s="42">
        <v>4.0</v>
      </c>
      <c r="D652" s="52" t="s">
        <v>3398</v>
      </c>
      <c r="E652" s="52" t="s">
        <v>186</v>
      </c>
      <c r="F652" s="52" t="s">
        <v>186</v>
      </c>
      <c r="G652" s="52" t="s">
        <v>110</v>
      </c>
      <c r="H652" s="52" t="s">
        <v>186</v>
      </c>
      <c r="I652" s="52" t="s">
        <v>186</v>
      </c>
      <c r="J652" s="53" t="s">
        <v>3399</v>
      </c>
      <c r="K652" s="52" t="s">
        <v>314</v>
      </c>
      <c r="L652" s="52" t="s">
        <v>3400</v>
      </c>
      <c r="M652" s="42">
        <v>9.423289579E9</v>
      </c>
      <c r="N652" s="52" t="s">
        <v>107</v>
      </c>
      <c r="O652" s="42" t="s">
        <v>107</v>
      </c>
    </row>
    <row r="653">
      <c r="A653" s="51">
        <v>43981.667233796295</v>
      </c>
      <c r="B653" s="52" t="s">
        <v>3401</v>
      </c>
      <c r="C653" s="42">
        <v>4.0</v>
      </c>
      <c r="D653" s="52" t="s">
        <v>3402</v>
      </c>
      <c r="E653" s="52" t="s">
        <v>104</v>
      </c>
      <c r="F653" s="52" t="s">
        <v>110</v>
      </c>
      <c r="G653" s="52" t="s">
        <v>110</v>
      </c>
      <c r="H653" s="52" t="s">
        <v>104</v>
      </c>
      <c r="I653" s="52" t="s">
        <v>104</v>
      </c>
      <c r="J653" s="53" t="s">
        <v>3403</v>
      </c>
      <c r="K653" s="52" t="s">
        <v>675</v>
      </c>
      <c r="L653" s="52" t="s">
        <v>3404</v>
      </c>
      <c r="M653" s="43" t="str">
        <f>+91 82755 11081</f>
        <v>#ERROR!</v>
      </c>
      <c r="N653" s="52" t="s">
        <v>3405</v>
      </c>
      <c r="O653" s="42" t="s">
        <v>107</v>
      </c>
    </row>
    <row r="654">
      <c r="A654" s="51">
        <v>43981.67332175926</v>
      </c>
      <c r="B654" s="52" t="s">
        <v>3406</v>
      </c>
      <c r="C654" s="42">
        <v>5.0</v>
      </c>
      <c r="D654" s="52" t="s">
        <v>3407</v>
      </c>
      <c r="E654" s="52" t="s">
        <v>186</v>
      </c>
      <c r="F654" s="52" t="s">
        <v>186</v>
      </c>
      <c r="G654" s="52" t="s">
        <v>110</v>
      </c>
      <c r="H654" s="52" t="s">
        <v>186</v>
      </c>
      <c r="I654" s="52" t="s">
        <v>186</v>
      </c>
      <c r="J654" s="53" t="s">
        <v>3408</v>
      </c>
      <c r="K654" s="52" t="s">
        <v>3409</v>
      </c>
      <c r="L654" s="52" t="s">
        <v>3410</v>
      </c>
      <c r="M654" s="42">
        <v>7.000383446E9</v>
      </c>
      <c r="N654" s="52" t="s">
        <v>3411</v>
      </c>
      <c r="O654" s="42" t="s">
        <v>107</v>
      </c>
    </row>
    <row r="655">
      <c r="A655" s="51">
        <v>43981.674363425926</v>
      </c>
      <c r="B655" s="52" t="s">
        <v>3412</v>
      </c>
      <c r="C655" s="42">
        <v>4.0</v>
      </c>
      <c r="D655" s="52" t="s">
        <v>3413</v>
      </c>
      <c r="E655" s="52" t="s">
        <v>104</v>
      </c>
      <c r="F655" s="52" t="s">
        <v>104</v>
      </c>
      <c r="G655" s="52" t="s">
        <v>104</v>
      </c>
      <c r="H655" s="52" t="s">
        <v>104</v>
      </c>
      <c r="I655" s="52" t="s">
        <v>104</v>
      </c>
      <c r="J655" s="53" t="s">
        <v>3414</v>
      </c>
      <c r="K655" s="52" t="s">
        <v>3415</v>
      </c>
      <c r="L655" s="52" t="s">
        <v>3416</v>
      </c>
      <c r="M655" s="42">
        <v>7.588318165E9</v>
      </c>
      <c r="N655" s="52" t="s">
        <v>3417</v>
      </c>
      <c r="O655" s="42" t="s">
        <v>107</v>
      </c>
    </row>
    <row r="656">
      <c r="A656" s="51">
        <v>43981.674675925926</v>
      </c>
      <c r="B656" s="52" t="s">
        <v>3418</v>
      </c>
      <c r="C656" s="42">
        <v>4.0</v>
      </c>
      <c r="D656" s="52" t="s">
        <v>3419</v>
      </c>
      <c r="E656" s="52" t="s">
        <v>186</v>
      </c>
      <c r="F656" s="52" t="s">
        <v>186</v>
      </c>
      <c r="G656" s="52" t="s">
        <v>104</v>
      </c>
      <c r="H656" s="52" t="s">
        <v>186</v>
      </c>
      <c r="I656" s="52" t="s">
        <v>186</v>
      </c>
      <c r="J656" s="53" t="s">
        <v>3420</v>
      </c>
      <c r="K656" s="52" t="s">
        <v>3421</v>
      </c>
      <c r="L656" s="52" t="s">
        <v>3422</v>
      </c>
      <c r="M656" s="42">
        <v>9.320391734E9</v>
      </c>
      <c r="N656" s="52" t="s">
        <v>107</v>
      </c>
      <c r="O656" s="42" t="s">
        <v>107</v>
      </c>
    </row>
    <row r="657">
      <c r="A657" s="51">
        <v>43981.67767361111</v>
      </c>
      <c r="B657" s="52" t="s">
        <v>3329</v>
      </c>
      <c r="C657" s="42">
        <v>4.0</v>
      </c>
      <c r="D657" s="52" t="s">
        <v>3330</v>
      </c>
      <c r="E657" s="52" t="s">
        <v>110</v>
      </c>
      <c r="F657" s="52" t="s">
        <v>104</v>
      </c>
      <c r="G657" s="52" t="s">
        <v>104</v>
      </c>
      <c r="H657" s="52" t="s">
        <v>110</v>
      </c>
      <c r="I657" s="52" t="s">
        <v>104</v>
      </c>
      <c r="J657" s="53" t="s">
        <v>3331</v>
      </c>
      <c r="K657" s="52" t="s">
        <v>3332</v>
      </c>
      <c r="L657" s="52" t="s">
        <v>3423</v>
      </c>
      <c r="M657" s="42">
        <v>9.850643179E9</v>
      </c>
      <c r="N657" s="52" t="s">
        <v>3424</v>
      </c>
      <c r="O657" s="42" t="s">
        <v>107</v>
      </c>
    </row>
    <row r="658">
      <c r="A658" s="51">
        <v>43981.68185185185</v>
      </c>
      <c r="B658" s="52" t="s">
        <v>3425</v>
      </c>
      <c r="C658" s="42">
        <v>5.0</v>
      </c>
      <c r="D658" s="52" t="s">
        <v>3426</v>
      </c>
      <c r="E658" s="52" t="s">
        <v>104</v>
      </c>
      <c r="F658" s="52" t="s">
        <v>104</v>
      </c>
      <c r="G658" s="52" t="s">
        <v>104</v>
      </c>
      <c r="H658" s="52" t="s">
        <v>104</v>
      </c>
      <c r="I658" s="52" t="s">
        <v>104</v>
      </c>
      <c r="J658" s="53" t="s">
        <v>3427</v>
      </c>
      <c r="K658" s="52" t="s">
        <v>3428</v>
      </c>
      <c r="L658" s="52" t="s">
        <v>3429</v>
      </c>
      <c r="M658" s="42">
        <v>7.58840134E9</v>
      </c>
      <c r="N658" s="52" t="s">
        <v>156</v>
      </c>
      <c r="O658" s="42" t="s">
        <v>107</v>
      </c>
    </row>
    <row r="659">
      <c r="A659" s="51">
        <v>43981.682662037034</v>
      </c>
      <c r="B659" s="52" t="s">
        <v>2867</v>
      </c>
      <c r="C659" s="42">
        <v>5.0</v>
      </c>
      <c r="D659" s="52" t="s">
        <v>3430</v>
      </c>
      <c r="E659" s="52" t="s">
        <v>104</v>
      </c>
      <c r="F659" s="52" t="s">
        <v>104</v>
      </c>
      <c r="G659" s="52" t="s">
        <v>104</v>
      </c>
      <c r="H659" s="52" t="s">
        <v>104</v>
      </c>
      <c r="I659" s="52" t="s">
        <v>104</v>
      </c>
      <c r="J659" s="53" t="s">
        <v>2869</v>
      </c>
      <c r="K659" s="52" t="s">
        <v>112</v>
      </c>
      <c r="L659" s="52" t="s">
        <v>2870</v>
      </c>
      <c r="M659" s="42">
        <v>9.423981501E9</v>
      </c>
      <c r="N659" s="52" t="s">
        <v>1043</v>
      </c>
      <c r="O659" s="42" t="s">
        <v>107</v>
      </c>
    </row>
    <row r="660">
      <c r="A660" s="51">
        <v>43981.682800925926</v>
      </c>
      <c r="B660" s="52" t="s">
        <v>2764</v>
      </c>
      <c r="C660" s="42">
        <v>5.0</v>
      </c>
      <c r="D660" s="52" t="s">
        <v>3431</v>
      </c>
      <c r="E660" s="52" t="s">
        <v>104</v>
      </c>
      <c r="F660" s="52" t="s">
        <v>104</v>
      </c>
      <c r="G660" s="52" t="s">
        <v>104</v>
      </c>
      <c r="H660" s="52" t="s">
        <v>104</v>
      </c>
      <c r="I660" s="52" t="s">
        <v>104</v>
      </c>
      <c r="J660" s="53" t="s">
        <v>2766</v>
      </c>
      <c r="K660" s="52" t="s">
        <v>2767</v>
      </c>
      <c r="L660" s="52" t="s">
        <v>3432</v>
      </c>
      <c r="M660" s="42">
        <v>7.709775745E9</v>
      </c>
      <c r="N660" s="52" t="s">
        <v>3433</v>
      </c>
      <c r="O660" s="42" t="s">
        <v>107</v>
      </c>
    </row>
    <row r="661">
      <c r="A661" s="51">
        <v>43981.683854166666</v>
      </c>
      <c r="B661" s="52" t="s">
        <v>3434</v>
      </c>
      <c r="C661" s="42">
        <v>4.0</v>
      </c>
      <c r="D661" s="52" t="s">
        <v>3435</v>
      </c>
      <c r="E661" s="52" t="s">
        <v>110</v>
      </c>
      <c r="F661" s="52" t="s">
        <v>104</v>
      </c>
      <c r="G661" s="52" t="s">
        <v>186</v>
      </c>
      <c r="H661" s="52" t="s">
        <v>186</v>
      </c>
      <c r="I661" s="52" t="s">
        <v>110</v>
      </c>
      <c r="J661" s="53" t="s">
        <v>3436</v>
      </c>
      <c r="K661" s="52" t="s">
        <v>3437</v>
      </c>
      <c r="L661" s="52" t="s">
        <v>3438</v>
      </c>
      <c r="M661" s="42">
        <v>9.82232095E9</v>
      </c>
      <c r="N661" s="52" t="s">
        <v>3439</v>
      </c>
      <c r="O661" s="42" t="s">
        <v>107</v>
      </c>
    </row>
    <row r="662">
      <c r="A662" s="51">
        <v>43981.684895833336</v>
      </c>
      <c r="B662" s="52" t="s">
        <v>3440</v>
      </c>
      <c r="C662" s="42">
        <v>5.0</v>
      </c>
      <c r="D662" s="52" t="s">
        <v>3441</v>
      </c>
      <c r="E662" s="52" t="s">
        <v>150</v>
      </c>
      <c r="F662" s="52" t="s">
        <v>150</v>
      </c>
      <c r="G662" s="52" t="s">
        <v>150</v>
      </c>
      <c r="H662" s="52" t="s">
        <v>150</v>
      </c>
      <c r="I662" s="52" t="s">
        <v>150</v>
      </c>
      <c r="J662" s="53" t="s">
        <v>3442</v>
      </c>
      <c r="K662" s="52" t="s">
        <v>1398</v>
      </c>
      <c r="L662" s="52" t="s">
        <v>3443</v>
      </c>
      <c r="M662" s="42">
        <v>8.553570913E9</v>
      </c>
      <c r="N662" s="52" t="s">
        <v>173</v>
      </c>
      <c r="O662" s="42" t="s">
        <v>107</v>
      </c>
    </row>
    <row r="663">
      <c r="A663" s="51">
        <v>43981.69087962963</v>
      </c>
      <c r="B663" s="52" t="s">
        <v>3444</v>
      </c>
      <c r="C663" s="42">
        <v>5.0</v>
      </c>
      <c r="D663" s="52" t="s">
        <v>3445</v>
      </c>
      <c r="E663" s="52" t="s">
        <v>104</v>
      </c>
      <c r="F663" s="52" t="s">
        <v>110</v>
      </c>
      <c r="G663" s="52" t="s">
        <v>104</v>
      </c>
      <c r="H663" s="52" t="s">
        <v>110</v>
      </c>
      <c r="I663" s="52" t="s">
        <v>104</v>
      </c>
      <c r="J663" s="53" t="s">
        <v>3446</v>
      </c>
      <c r="K663" s="52" t="s">
        <v>314</v>
      </c>
      <c r="L663" s="52" t="s">
        <v>3447</v>
      </c>
      <c r="M663" s="42">
        <v>9.76606149E9</v>
      </c>
      <c r="N663" s="52" t="s">
        <v>3448</v>
      </c>
      <c r="O663" s="42" t="s">
        <v>107</v>
      </c>
    </row>
    <row r="664">
      <c r="A664" s="51">
        <v>43981.69133101852</v>
      </c>
      <c r="B664" s="52" t="s">
        <v>3449</v>
      </c>
      <c r="C664" s="42">
        <v>5.0</v>
      </c>
      <c r="D664" s="52" t="s">
        <v>3450</v>
      </c>
      <c r="E664" s="52" t="s">
        <v>104</v>
      </c>
      <c r="F664" s="52" t="s">
        <v>104</v>
      </c>
      <c r="G664" s="52" t="s">
        <v>104</v>
      </c>
      <c r="H664" s="52" t="s">
        <v>104</v>
      </c>
      <c r="I664" s="52" t="s">
        <v>104</v>
      </c>
      <c r="J664" s="53" t="s">
        <v>3451</v>
      </c>
      <c r="K664" s="52" t="s">
        <v>2137</v>
      </c>
      <c r="L664" s="52" t="s">
        <v>3452</v>
      </c>
      <c r="M664" s="42">
        <v>9.420761002E9</v>
      </c>
      <c r="N664" s="52" t="s">
        <v>3453</v>
      </c>
      <c r="O664" s="42" t="s">
        <v>107</v>
      </c>
    </row>
    <row r="665">
      <c r="A665" s="51">
        <v>43981.69693287037</v>
      </c>
      <c r="B665" s="52" t="s">
        <v>3454</v>
      </c>
      <c r="C665" s="42">
        <v>5.0</v>
      </c>
      <c r="D665" s="52" t="s">
        <v>3455</v>
      </c>
      <c r="E665" s="52" t="s">
        <v>150</v>
      </c>
      <c r="F665" s="52" t="s">
        <v>150</v>
      </c>
      <c r="G665" s="52" t="s">
        <v>150</v>
      </c>
      <c r="H665" s="52" t="s">
        <v>150</v>
      </c>
      <c r="I665" s="52" t="s">
        <v>150</v>
      </c>
      <c r="J665" s="53" t="s">
        <v>3456</v>
      </c>
      <c r="K665" s="52" t="s">
        <v>3457</v>
      </c>
      <c r="L665" s="52" t="s">
        <v>3458</v>
      </c>
      <c r="M665" s="42">
        <v>8.147894677E9</v>
      </c>
      <c r="N665" s="52" t="s">
        <v>2505</v>
      </c>
      <c r="O665" s="42" t="s">
        <v>107</v>
      </c>
    </row>
    <row r="666">
      <c r="A666" s="51">
        <v>43981.69694444445</v>
      </c>
      <c r="B666" s="52" t="s">
        <v>3454</v>
      </c>
      <c r="C666" s="42">
        <v>5.0</v>
      </c>
      <c r="D666" s="52" t="s">
        <v>3455</v>
      </c>
      <c r="E666" s="52" t="s">
        <v>150</v>
      </c>
      <c r="F666" s="52" t="s">
        <v>150</v>
      </c>
      <c r="G666" s="52" t="s">
        <v>150</v>
      </c>
      <c r="H666" s="52" t="s">
        <v>150</v>
      </c>
      <c r="I666" s="52" t="s">
        <v>150</v>
      </c>
      <c r="J666" s="53" t="s">
        <v>3456</v>
      </c>
      <c r="K666" s="52" t="s">
        <v>3457</v>
      </c>
      <c r="L666" s="52" t="s">
        <v>3458</v>
      </c>
      <c r="M666" s="42">
        <v>8.147894677E9</v>
      </c>
      <c r="N666" s="52" t="s">
        <v>2505</v>
      </c>
      <c r="O666" s="42" t="s">
        <v>107</v>
      </c>
    </row>
    <row r="667">
      <c r="A667" s="51">
        <v>43981.70008101852</v>
      </c>
      <c r="B667" s="52" t="s">
        <v>3459</v>
      </c>
      <c r="C667" s="42">
        <v>5.0</v>
      </c>
      <c r="D667" s="52" t="s">
        <v>3460</v>
      </c>
      <c r="E667" s="52" t="s">
        <v>186</v>
      </c>
      <c r="F667" s="52" t="s">
        <v>150</v>
      </c>
      <c r="G667" s="52" t="s">
        <v>306</v>
      </c>
      <c r="H667" s="52" t="s">
        <v>306</v>
      </c>
      <c r="I667" s="52" t="s">
        <v>306</v>
      </c>
      <c r="J667" s="53" t="s">
        <v>3461</v>
      </c>
      <c r="K667" s="52" t="s">
        <v>181</v>
      </c>
      <c r="L667" s="52" t="s">
        <v>3462</v>
      </c>
      <c r="M667" s="42">
        <v>8.698939588E9</v>
      </c>
      <c r="N667" s="52" t="s">
        <v>3463</v>
      </c>
      <c r="O667" s="42" t="s">
        <v>107</v>
      </c>
    </row>
    <row r="668">
      <c r="A668" s="51">
        <v>43981.70076388889</v>
      </c>
      <c r="B668" s="52" t="s">
        <v>2617</v>
      </c>
      <c r="C668" s="42">
        <v>4.0</v>
      </c>
      <c r="D668" s="52" t="s">
        <v>3464</v>
      </c>
      <c r="E668" s="52" t="s">
        <v>104</v>
      </c>
      <c r="F668" s="52" t="s">
        <v>104</v>
      </c>
      <c r="G668" s="52" t="s">
        <v>104</v>
      </c>
      <c r="H668" s="52" t="s">
        <v>104</v>
      </c>
      <c r="I668" s="52" t="s">
        <v>104</v>
      </c>
      <c r="J668" s="53" t="s">
        <v>2619</v>
      </c>
      <c r="K668" s="52" t="s">
        <v>181</v>
      </c>
      <c r="L668" s="52" t="s">
        <v>3465</v>
      </c>
      <c r="M668" s="42">
        <v>9.850720941E9</v>
      </c>
      <c r="N668" s="52" t="s">
        <v>3116</v>
      </c>
      <c r="O668" s="42" t="s">
        <v>107</v>
      </c>
    </row>
    <row r="669">
      <c r="A669" s="51">
        <v>43981.702627314815</v>
      </c>
      <c r="B669" s="52" t="s">
        <v>3466</v>
      </c>
      <c r="C669" s="42">
        <v>4.0</v>
      </c>
      <c r="D669" s="52" t="s">
        <v>3467</v>
      </c>
      <c r="E669" s="52" t="s">
        <v>110</v>
      </c>
      <c r="F669" s="52" t="s">
        <v>110</v>
      </c>
      <c r="G669" s="52" t="s">
        <v>104</v>
      </c>
      <c r="H669" s="52" t="s">
        <v>186</v>
      </c>
      <c r="I669" s="52" t="s">
        <v>110</v>
      </c>
      <c r="J669" s="53" t="s">
        <v>3468</v>
      </c>
      <c r="K669" s="52" t="s">
        <v>3469</v>
      </c>
      <c r="L669" s="52" t="s">
        <v>3470</v>
      </c>
      <c r="M669" s="43">
        <f>+919637941452</f>
        <v>919637941452</v>
      </c>
      <c r="N669" s="52" t="s">
        <v>3471</v>
      </c>
      <c r="O669" s="42" t="s">
        <v>107</v>
      </c>
    </row>
    <row r="670">
      <c r="A670" s="51">
        <v>43981.7034375</v>
      </c>
      <c r="B670" s="52" t="s">
        <v>3472</v>
      </c>
      <c r="C670" s="42">
        <v>5.0</v>
      </c>
      <c r="D670" s="52" t="s">
        <v>3473</v>
      </c>
      <c r="E670" s="52" t="s">
        <v>104</v>
      </c>
      <c r="F670" s="52" t="s">
        <v>104</v>
      </c>
      <c r="G670" s="52" t="s">
        <v>104</v>
      </c>
      <c r="H670" s="52" t="s">
        <v>104</v>
      </c>
      <c r="I670" s="52" t="s">
        <v>186</v>
      </c>
      <c r="J670" s="53" t="s">
        <v>3474</v>
      </c>
      <c r="K670" s="52" t="s">
        <v>413</v>
      </c>
      <c r="L670" s="52" t="s">
        <v>3475</v>
      </c>
      <c r="M670" s="42">
        <v>9.42390053E9</v>
      </c>
      <c r="N670" s="52" t="s">
        <v>3476</v>
      </c>
      <c r="O670" s="42" t="s">
        <v>107</v>
      </c>
    </row>
    <row r="671">
      <c r="A671" s="51">
        <v>43981.705509259256</v>
      </c>
      <c r="B671" s="52" t="s">
        <v>3477</v>
      </c>
      <c r="C671" s="42">
        <v>4.0</v>
      </c>
      <c r="D671" s="52" t="s">
        <v>3478</v>
      </c>
      <c r="E671" s="52" t="s">
        <v>104</v>
      </c>
      <c r="F671" s="52" t="s">
        <v>104</v>
      </c>
      <c r="G671" s="52" t="s">
        <v>110</v>
      </c>
      <c r="H671" s="52" t="s">
        <v>104</v>
      </c>
      <c r="I671" s="52" t="s">
        <v>104</v>
      </c>
      <c r="J671" s="53" t="s">
        <v>3479</v>
      </c>
      <c r="K671" s="52" t="s">
        <v>181</v>
      </c>
      <c r="L671" s="52" t="s">
        <v>3480</v>
      </c>
      <c r="M671" s="42">
        <v>9.960179593E9</v>
      </c>
      <c r="N671" s="52" t="s">
        <v>3481</v>
      </c>
      <c r="O671" s="42" t="s">
        <v>107</v>
      </c>
    </row>
    <row r="672">
      <c r="A672" s="51">
        <v>43981.705625</v>
      </c>
      <c r="B672" s="52" t="s">
        <v>3482</v>
      </c>
      <c r="C672" s="42">
        <v>4.0</v>
      </c>
      <c r="D672" s="52" t="s">
        <v>3483</v>
      </c>
      <c r="E672" s="52" t="s">
        <v>104</v>
      </c>
      <c r="F672" s="52" t="s">
        <v>104</v>
      </c>
      <c r="G672" s="52" t="s">
        <v>104</v>
      </c>
      <c r="H672" s="52" t="s">
        <v>104</v>
      </c>
      <c r="I672" s="52" t="s">
        <v>110</v>
      </c>
      <c r="J672" s="53" t="s">
        <v>3484</v>
      </c>
      <c r="K672" s="52" t="s">
        <v>3485</v>
      </c>
      <c r="L672" s="52" t="s">
        <v>3486</v>
      </c>
      <c r="M672" s="42">
        <v>9.011482476E9</v>
      </c>
      <c r="N672" s="52" t="s">
        <v>3487</v>
      </c>
      <c r="O672" s="42" t="s">
        <v>107</v>
      </c>
    </row>
    <row r="673">
      <c r="A673" s="51">
        <v>43981.70586805556</v>
      </c>
      <c r="B673" s="52" t="s">
        <v>2817</v>
      </c>
      <c r="C673" s="42">
        <v>4.0</v>
      </c>
      <c r="D673" s="52" t="s">
        <v>3488</v>
      </c>
      <c r="E673" s="52" t="s">
        <v>104</v>
      </c>
      <c r="F673" s="52" t="s">
        <v>110</v>
      </c>
      <c r="G673" s="52" t="s">
        <v>104</v>
      </c>
      <c r="H673" s="52" t="s">
        <v>104</v>
      </c>
      <c r="I673" s="52" t="s">
        <v>104</v>
      </c>
      <c r="J673" s="53" t="s">
        <v>2819</v>
      </c>
      <c r="K673" s="52" t="s">
        <v>112</v>
      </c>
      <c r="L673" s="52" t="s">
        <v>2820</v>
      </c>
      <c r="M673" s="42">
        <v>9.423250747E9</v>
      </c>
      <c r="N673" s="52" t="s">
        <v>3489</v>
      </c>
      <c r="O673" s="42" t="s">
        <v>107</v>
      </c>
    </row>
    <row r="674">
      <c r="A674" s="51">
        <v>43981.70673611111</v>
      </c>
      <c r="B674" s="52" t="s">
        <v>786</v>
      </c>
      <c r="C674" s="42">
        <v>5.0</v>
      </c>
      <c r="D674" s="52" t="s">
        <v>3490</v>
      </c>
      <c r="E674" s="52" t="s">
        <v>104</v>
      </c>
      <c r="F674" s="52" t="s">
        <v>104</v>
      </c>
      <c r="G674" s="52" t="s">
        <v>104</v>
      </c>
      <c r="H674" s="52" t="s">
        <v>104</v>
      </c>
      <c r="I674" s="52" t="s">
        <v>104</v>
      </c>
      <c r="J674" s="53" t="s">
        <v>788</v>
      </c>
      <c r="K674" s="52" t="s">
        <v>181</v>
      </c>
      <c r="L674" s="52" t="s">
        <v>1180</v>
      </c>
      <c r="M674" s="42">
        <v>9.890092249E9</v>
      </c>
      <c r="N674" s="52" t="s">
        <v>107</v>
      </c>
      <c r="O674" s="42" t="s">
        <v>107</v>
      </c>
    </row>
    <row r="675">
      <c r="A675" s="51">
        <v>43981.70694444444</v>
      </c>
      <c r="B675" s="52" t="s">
        <v>3491</v>
      </c>
      <c r="C675" s="42">
        <v>4.0</v>
      </c>
      <c r="D675" s="52" t="s">
        <v>3492</v>
      </c>
      <c r="E675" s="52" t="s">
        <v>104</v>
      </c>
      <c r="F675" s="52" t="s">
        <v>110</v>
      </c>
      <c r="G675" s="52" t="s">
        <v>186</v>
      </c>
      <c r="H675" s="52" t="s">
        <v>110</v>
      </c>
      <c r="I675" s="52" t="s">
        <v>186</v>
      </c>
      <c r="J675" s="53" t="s">
        <v>3493</v>
      </c>
      <c r="K675" s="52" t="s">
        <v>112</v>
      </c>
      <c r="L675" s="52" t="s">
        <v>3494</v>
      </c>
      <c r="M675" s="42">
        <v>9.922275602E9</v>
      </c>
      <c r="N675" s="55">
        <v>2.0</v>
      </c>
      <c r="O675" s="42" t="s">
        <v>107</v>
      </c>
    </row>
    <row r="676">
      <c r="A676" s="51">
        <v>43981.70798611111</v>
      </c>
      <c r="B676" s="52" t="s">
        <v>3495</v>
      </c>
      <c r="C676" s="42">
        <v>4.0</v>
      </c>
      <c r="D676" s="52" t="s">
        <v>3496</v>
      </c>
      <c r="E676" s="52" t="s">
        <v>104</v>
      </c>
      <c r="F676" s="52" t="s">
        <v>110</v>
      </c>
      <c r="G676" s="52" t="s">
        <v>110</v>
      </c>
      <c r="H676" s="52" t="s">
        <v>110</v>
      </c>
      <c r="I676" s="52" t="s">
        <v>110</v>
      </c>
      <c r="J676" s="53" t="s">
        <v>3497</v>
      </c>
      <c r="K676" s="52" t="s">
        <v>112</v>
      </c>
      <c r="L676" s="52" t="s">
        <v>3498</v>
      </c>
      <c r="M676" s="42">
        <v>8.95695336E9</v>
      </c>
      <c r="N676" s="52" t="s">
        <v>453</v>
      </c>
      <c r="O676" s="42" t="s">
        <v>107</v>
      </c>
    </row>
    <row r="677">
      <c r="A677" s="51">
        <v>43981.70861111111</v>
      </c>
      <c r="B677" s="52" t="s">
        <v>908</v>
      </c>
      <c r="C677" s="42">
        <v>5.0</v>
      </c>
      <c r="D677" s="52" t="s">
        <v>1758</v>
      </c>
      <c r="E677" s="52" t="s">
        <v>104</v>
      </c>
      <c r="F677" s="52" t="s">
        <v>104</v>
      </c>
      <c r="G677" s="52" t="s">
        <v>104</v>
      </c>
      <c r="H677" s="52" t="s">
        <v>104</v>
      </c>
      <c r="I677" s="52" t="s">
        <v>104</v>
      </c>
      <c r="J677" s="53" t="s">
        <v>910</v>
      </c>
      <c r="K677" s="52" t="s">
        <v>572</v>
      </c>
      <c r="L677" s="52" t="s">
        <v>911</v>
      </c>
      <c r="M677" s="42">
        <v>9.948351534E9</v>
      </c>
      <c r="N677" s="52" t="s">
        <v>1043</v>
      </c>
      <c r="O677" s="42" t="s">
        <v>107</v>
      </c>
    </row>
    <row r="678">
      <c r="A678" s="51">
        <v>43981.70893518518</v>
      </c>
      <c r="B678" s="52" t="s">
        <v>3499</v>
      </c>
      <c r="C678" s="42">
        <v>5.0</v>
      </c>
      <c r="D678" s="52" t="s">
        <v>3500</v>
      </c>
      <c r="E678" s="52" t="s">
        <v>104</v>
      </c>
      <c r="F678" s="52" t="s">
        <v>104</v>
      </c>
      <c r="G678" s="52" t="s">
        <v>104</v>
      </c>
      <c r="H678" s="52" t="s">
        <v>104</v>
      </c>
      <c r="I678" s="52" t="s">
        <v>104</v>
      </c>
      <c r="J678" s="53" t="s">
        <v>3501</v>
      </c>
      <c r="K678" s="52" t="s">
        <v>314</v>
      </c>
      <c r="L678" s="52" t="s">
        <v>3502</v>
      </c>
      <c r="M678" s="42">
        <v>9.403546852E9</v>
      </c>
      <c r="N678" s="52" t="s">
        <v>3503</v>
      </c>
      <c r="O678" s="42" t="s">
        <v>107</v>
      </c>
    </row>
    <row r="679">
      <c r="A679" s="51">
        <v>43981.72204861111</v>
      </c>
      <c r="B679" s="52" t="s">
        <v>3504</v>
      </c>
      <c r="C679" s="42">
        <v>4.0</v>
      </c>
      <c r="D679" s="52" t="s">
        <v>3505</v>
      </c>
      <c r="E679" s="52" t="s">
        <v>186</v>
      </c>
      <c r="F679" s="52" t="s">
        <v>186</v>
      </c>
      <c r="G679" s="52" t="s">
        <v>186</v>
      </c>
      <c r="H679" s="52" t="s">
        <v>110</v>
      </c>
      <c r="I679" s="52" t="s">
        <v>110</v>
      </c>
      <c r="J679" s="53" t="s">
        <v>3506</v>
      </c>
      <c r="K679" s="52" t="s">
        <v>3507</v>
      </c>
      <c r="L679" s="52" t="s">
        <v>3508</v>
      </c>
      <c r="M679" s="42">
        <v>9.158289285E9</v>
      </c>
      <c r="N679" s="54"/>
      <c r="O679" s="42" t="s">
        <v>107</v>
      </c>
    </row>
    <row r="680">
      <c r="A680" s="51">
        <v>43981.72613425926</v>
      </c>
      <c r="B680" s="52" t="s">
        <v>3509</v>
      </c>
      <c r="C680" s="42">
        <v>4.0</v>
      </c>
      <c r="D680" s="52" t="s">
        <v>3510</v>
      </c>
      <c r="E680" s="52" t="s">
        <v>186</v>
      </c>
      <c r="F680" s="52" t="s">
        <v>186</v>
      </c>
      <c r="G680" s="52" t="s">
        <v>186</v>
      </c>
      <c r="H680" s="52" t="s">
        <v>186</v>
      </c>
      <c r="I680" s="52" t="s">
        <v>186</v>
      </c>
      <c r="J680" s="53" t="s">
        <v>3511</v>
      </c>
      <c r="K680" s="52" t="s">
        <v>551</v>
      </c>
      <c r="L680" s="52" t="s">
        <v>3512</v>
      </c>
      <c r="M680" s="42">
        <v>9.456071378E9</v>
      </c>
      <c r="N680" s="52" t="s">
        <v>735</v>
      </c>
      <c r="O680" s="42" t="s">
        <v>107</v>
      </c>
    </row>
    <row r="681">
      <c r="A681" s="51">
        <v>43981.728425925925</v>
      </c>
      <c r="B681" s="52" t="s">
        <v>3466</v>
      </c>
      <c r="C681" s="42">
        <v>4.0</v>
      </c>
      <c r="D681" s="52" t="s">
        <v>3467</v>
      </c>
      <c r="E681" s="52" t="s">
        <v>110</v>
      </c>
      <c r="F681" s="52" t="s">
        <v>110</v>
      </c>
      <c r="G681" s="52" t="s">
        <v>104</v>
      </c>
      <c r="H681" s="52" t="s">
        <v>186</v>
      </c>
      <c r="I681" s="52" t="s">
        <v>110</v>
      </c>
      <c r="J681" s="53" t="s">
        <v>3468</v>
      </c>
      <c r="K681" s="52" t="s">
        <v>3469</v>
      </c>
      <c r="L681" s="52" t="s">
        <v>3470</v>
      </c>
      <c r="M681" s="43">
        <f>+919637941452</f>
        <v>919637941452</v>
      </c>
      <c r="N681" s="52" t="s">
        <v>3471</v>
      </c>
      <c r="O681" s="42" t="s">
        <v>107</v>
      </c>
    </row>
    <row r="682">
      <c r="A682" s="51">
        <v>43981.72918981482</v>
      </c>
      <c r="B682" s="52" t="s">
        <v>3513</v>
      </c>
      <c r="C682" s="42">
        <v>5.0</v>
      </c>
      <c r="D682" s="52" t="s">
        <v>3514</v>
      </c>
      <c r="E682" s="52" t="s">
        <v>104</v>
      </c>
      <c r="F682" s="52" t="s">
        <v>104</v>
      </c>
      <c r="G682" s="52" t="s">
        <v>104</v>
      </c>
      <c r="H682" s="52" t="s">
        <v>104</v>
      </c>
      <c r="I682" s="52" t="s">
        <v>104</v>
      </c>
      <c r="J682" s="53" t="s">
        <v>3515</v>
      </c>
      <c r="K682" s="52" t="s">
        <v>3516</v>
      </c>
      <c r="L682" s="52" t="s">
        <v>3517</v>
      </c>
      <c r="M682" s="42">
        <v>9.945635775E9</v>
      </c>
      <c r="N682" s="52" t="s">
        <v>107</v>
      </c>
      <c r="O682" s="42" t="s">
        <v>107</v>
      </c>
    </row>
    <row r="683">
      <c r="A683" s="51">
        <v>43981.729409722226</v>
      </c>
      <c r="B683" s="52" t="s">
        <v>3518</v>
      </c>
      <c r="C683" s="42">
        <v>5.0</v>
      </c>
      <c r="D683" s="52" t="s">
        <v>3519</v>
      </c>
      <c r="E683" s="52" t="s">
        <v>186</v>
      </c>
      <c r="F683" s="52" t="s">
        <v>186</v>
      </c>
      <c r="G683" s="52" t="s">
        <v>186</v>
      </c>
      <c r="H683" s="52" t="s">
        <v>186</v>
      </c>
      <c r="I683" s="52" t="s">
        <v>186</v>
      </c>
      <c r="J683" s="53" t="s">
        <v>3520</v>
      </c>
      <c r="K683" s="52" t="s">
        <v>181</v>
      </c>
      <c r="L683" s="52" t="s">
        <v>3521</v>
      </c>
      <c r="M683" s="42">
        <v>9.922614641E9</v>
      </c>
      <c r="N683" s="52" t="s">
        <v>3522</v>
      </c>
      <c r="O683" s="42" t="s">
        <v>107</v>
      </c>
    </row>
    <row r="684">
      <c r="A684" s="51">
        <v>43981.73737268519</v>
      </c>
      <c r="B684" s="52" t="s">
        <v>3523</v>
      </c>
      <c r="C684" s="42">
        <v>5.0</v>
      </c>
      <c r="D684" s="52" t="s">
        <v>613</v>
      </c>
      <c r="E684" s="52" t="s">
        <v>104</v>
      </c>
      <c r="F684" s="52" t="s">
        <v>104</v>
      </c>
      <c r="G684" s="52" t="s">
        <v>104</v>
      </c>
      <c r="H684" s="52" t="s">
        <v>104</v>
      </c>
      <c r="I684" s="52" t="s">
        <v>104</v>
      </c>
      <c r="J684" s="53" t="s">
        <v>3524</v>
      </c>
      <c r="K684" s="52" t="s">
        <v>112</v>
      </c>
      <c r="L684" s="52" t="s">
        <v>3525</v>
      </c>
      <c r="M684" s="42">
        <v>8.97594982E9</v>
      </c>
      <c r="N684" s="52" t="s">
        <v>3025</v>
      </c>
      <c r="O684" s="42" t="s">
        <v>107</v>
      </c>
    </row>
    <row r="685">
      <c r="A685" s="51">
        <v>43981.73900462963</v>
      </c>
      <c r="B685" s="52" t="s">
        <v>3526</v>
      </c>
      <c r="C685" s="42">
        <v>4.0</v>
      </c>
      <c r="D685" s="52" t="s">
        <v>3527</v>
      </c>
      <c r="E685" s="52" t="s">
        <v>104</v>
      </c>
      <c r="F685" s="52" t="s">
        <v>104</v>
      </c>
      <c r="G685" s="52" t="s">
        <v>186</v>
      </c>
      <c r="H685" s="52" t="s">
        <v>186</v>
      </c>
      <c r="I685" s="52" t="s">
        <v>104</v>
      </c>
      <c r="J685" s="53" t="s">
        <v>3528</v>
      </c>
      <c r="K685" s="52" t="s">
        <v>1599</v>
      </c>
      <c r="L685" s="52" t="s">
        <v>3529</v>
      </c>
      <c r="M685" s="42">
        <v>9.404086174E9</v>
      </c>
      <c r="N685" s="52" t="s">
        <v>3530</v>
      </c>
      <c r="O685" s="42" t="s">
        <v>107</v>
      </c>
    </row>
    <row r="686">
      <c r="A686" s="51">
        <v>43981.7391087963</v>
      </c>
      <c r="B686" s="52" t="s">
        <v>3531</v>
      </c>
      <c r="C686" s="42">
        <v>5.0</v>
      </c>
      <c r="D686" s="52" t="s">
        <v>3532</v>
      </c>
      <c r="E686" s="52" t="s">
        <v>104</v>
      </c>
      <c r="F686" s="52" t="s">
        <v>104</v>
      </c>
      <c r="G686" s="52" t="s">
        <v>186</v>
      </c>
      <c r="H686" s="52" t="s">
        <v>104</v>
      </c>
      <c r="I686" s="52" t="s">
        <v>104</v>
      </c>
      <c r="J686" s="53" t="s">
        <v>3533</v>
      </c>
      <c r="K686" s="52" t="s">
        <v>181</v>
      </c>
      <c r="L686" s="52" t="s">
        <v>3534</v>
      </c>
      <c r="M686" s="42">
        <v>9.980439692E9</v>
      </c>
      <c r="N686" s="52" t="s">
        <v>3535</v>
      </c>
      <c r="O686" s="42" t="s">
        <v>107</v>
      </c>
    </row>
    <row r="687">
      <c r="A687" s="51">
        <v>43981.73924768518</v>
      </c>
      <c r="B687" s="52" t="s">
        <v>2017</v>
      </c>
      <c r="C687" s="42">
        <v>5.0</v>
      </c>
      <c r="D687" s="52" t="s">
        <v>3536</v>
      </c>
      <c r="E687" s="52" t="s">
        <v>104</v>
      </c>
      <c r="F687" s="52" t="s">
        <v>104</v>
      </c>
      <c r="G687" s="52" t="s">
        <v>104</v>
      </c>
      <c r="H687" s="52" t="s">
        <v>104</v>
      </c>
      <c r="I687" s="52" t="s">
        <v>104</v>
      </c>
      <c r="J687" s="53" t="s">
        <v>2019</v>
      </c>
      <c r="K687" s="52" t="s">
        <v>181</v>
      </c>
      <c r="L687" s="52" t="s">
        <v>2020</v>
      </c>
      <c r="M687" s="42">
        <v>7.588736179E9</v>
      </c>
      <c r="N687" s="52" t="s">
        <v>3537</v>
      </c>
      <c r="O687" s="42" t="s">
        <v>107</v>
      </c>
    </row>
    <row r="688">
      <c r="A688" s="51">
        <v>43981.74076388889</v>
      </c>
      <c r="B688" s="52" t="s">
        <v>3538</v>
      </c>
      <c r="C688" s="42">
        <v>3.0</v>
      </c>
      <c r="D688" s="52" t="s">
        <v>3539</v>
      </c>
      <c r="E688" s="52" t="s">
        <v>186</v>
      </c>
      <c r="F688" s="52" t="s">
        <v>186</v>
      </c>
      <c r="G688" s="52" t="s">
        <v>186</v>
      </c>
      <c r="H688" s="52" t="s">
        <v>186</v>
      </c>
      <c r="I688" s="52" t="s">
        <v>186</v>
      </c>
      <c r="J688" s="53" t="s">
        <v>3540</v>
      </c>
      <c r="K688" s="52" t="s">
        <v>112</v>
      </c>
      <c r="L688" s="52" t="s">
        <v>3541</v>
      </c>
      <c r="M688" s="43">
        <f>+919943840034</f>
        <v>919943840034</v>
      </c>
      <c r="N688" s="52" t="s">
        <v>107</v>
      </c>
      <c r="O688" s="42" t="s">
        <v>107</v>
      </c>
    </row>
    <row r="689">
      <c r="A689" s="51">
        <v>43981.7419212963</v>
      </c>
      <c r="B689" s="52" t="s">
        <v>219</v>
      </c>
      <c r="C689" s="42">
        <v>5.0</v>
      </c>
      <c r="D689" s="55">
        <v>5.0</v>
      </c>
      <c r="E689" s="52" t="s">
        <v>104</v>
      </c>
      <c r="F689" s="52" t="s">
        <v>104</v>
      </c>
      <c r="G689" s="52" t="s">
        <v>104</v>
      </c>
      <c r="H689" s="52" t="s">
        <v>104</v>
      </c>
      <c r="I689" s="52" t="s">
        <v>104</v>
      </c>
      <c r="J689" s="53" t="s">
        <v>3542</v>
      </c>
      <c r="K689" s="52" t="s">
        <v>181</v>
      </c>
      <c r="L689" s="52" t="s">
        <v>222</v>
      </c>
      <c r="M689" s="42">
        <v>9.404564399E9</v>
      </c>
      <c r="N689" s="52" t="s">
        <v>103</v>
      </c>
      <c r="O689" s="42" t="s">
        <v>107</v>
      </c>
    </row>
    <row r="690">
      <c r="A690" s="51">
        <v>43981.745034722226</v>
      </c>
      <c r="B690" s="52" t="s">
        <v>3543</v>
      </c>
      <c r="C690" s="42">
        <v>4.0</v>
      </c>
      <c r="D690" s="52" t="s">
        <v>3544</v>
      </c>
      <c r="E690" s="52" t="s">
        <v>104</v>
      </c>
      <c r="F690" s="52" t="s">
        <v>104</v>
      </c>
      <c r="G690" s="52" t="s">
        <v>110</v>
      </c>
      <c r="H690" s="52" t="s">
        <v>186</v>
      </c>
      <c r="I690" s="52" t="s">
        <v>186</v>
      </c>
      <c r="J690" s="53" t="s">
        <v>3545</v>
      </c>
      <c r="K690" s="52" t="s">
        <v>551</v>
      </c>
      <c r="L690" s="52" t="s">
        <v>3546</v>
      </c>
      <c r="M690" s="42">
        <v>9.284190439E9</v>
      </c>
      <c r="N690" s="52" t="s">
        <v>3547</v>
      </c>
      <c r="O690" s="42" t="s">
        <v>107</v>
      </c>
    </row>
    <row r="691">
      <c r="A691" s="51">
        <v>43981.74545138889</v>
      </c>
      <c r="B691" s="52" t="s">
        <v>3548</v>
      </c>
      <c r="C691" s="42">
        <v>5.0</v>
      </c>
      <c r="D691" s="52" t="s">
        <v>3549</v>
      </c>
      <c r="E691" s="52" t="s">
        <v>104</v>
      </c>
      <c r="F691" s="52" t="s">
        <v>104</v>
      </c>
      <c r="G691" s="52" t="s">
        <v>104</v>
      </c>
      <c r="H691" s="52" t="s">
        <v>104</v>
      </c>
      <c r="I691" s="52" t="s">
        <v>104</v>
      </c>
      <c r="J691" s="53" t="s">
        <v>3550</v>
      </c>
      <c r="K691" s="52" t="s">
        <v>314</v>
      </c>
      <c r="L691" s="52" t="s">
        <v>3551</v>
      </c>
      <c r="M691" s="42">
        <v>9.923179097E9</v>
      </c>
      <c r="N691" s="52" t="s">
        <v>3552</v>
      </c>
      <c r="O691" s="42" t="s">
        <v>107</v>
      </c>
    </row>
    <row r="692">
      <c r="A692" s="51">
        <v>43981.747453703705</v>
      </c>
      <c r="B692" s="52" t="s">
        <v>3553</v>
      </c>
      <c r="C692" s="42">
        <v>5.0</v>
      </c>
      <c r="D692" s="52" t="s">
        <v>3554</v>
      </c>
      <c r="E692" s="52" t="s">
        <v>104</v>
      </c>
      <c r="F692" s="52" t="s">
        <v>104</v>
      </c>
      <c r="G692" s="52" t="s">
        <v>110</v>
      </c>
      <c r="H692" s="52" t="s">
        <v>104</v>
      </c>
      <c r="I692" s="52" t="s">
        <v>104</v>
      </c>
      <c r="J692" s="53" t="s">
        <v>3555</v>
      </c>
      <c r="K692" s="52" t="s">
        <v>181</v>
      </c>
      <c r="L692" s="52" t="s">
        <v>3556</v>
      </c>
      <c r="M692" s="42">
        <v>9.420863044E9</v>
      </c>
      <c r="N692" s="52" t="s">
        <v>720</v>
      </c>
      <c r="O692" s="42" t="s">
        <v>107</v>
      </c>
    </row>
    <row r="693">
      <c r="A693" s="51">
        <v>43981.751597222225</v>
      </c>
      <c r="B693" s="52" t="s">
        <v>3557</v>
      </c>
      <c r="C693" s="42">
        <v>5.0</v>
      </c>
      <c r="D693" s="52" t="s">
        <v>3558</v>
      </c>
      <c r="E693" s="52" t="s">
        <v>104</v>
      </c>
      <c r="F693" s="52" t="s">
        <v>186</v>
      </c>
      <c r="G693" s="52" t="s">
        <v>110</v>
      </c>
      <c r="H693" s="52" t="s">
        <v>186</v>
      </c>
      <c r="I693" s="52" t="s">
        <v>186</v>
      </c>
      <c r="J693" s="53" t="s">
        <v>3559</v>
      </c>
      <c r="K693" s="52" t="s">
        <v>181</v>
      </c>
      <c r="L693" s="52" t="s">
        <v>3560</v>
      </c>
      <c r="M693" s="42">
        <v>9.487303499E9</v>
      </c>
      <c r="N693" s="52" t="s">
        <v>876</v>
      </c>
      <c r="O693" s="42" t="s">
        <v>107</v>
      </c>
    </row>
    <row r="694">
      <c r="A694" s="51">
        <v>43981.75219907407</v>
      </c>
      <c r="B694" s="52" t="s">
        <v>3561</v>
      </c>
      <c r="C694" s="42">
        <v>5.0</v>
      </c>
      <c r="D694" s="52" t="s">
        <v>3562</v>
      </c>
      <c r="E694" s="52" t="s">
        <v>104</v>
      </c>
      <c r="F694" s="52" t="s">
        <v>104</v>
      </c>
      <c r="G694" s="52" t="s">
        <v>186</v>
      </c>
      <c r="H694" s="52" t="s">
        <v>104</v>
      </c>
      <c r="I694" s="52" t="s">
        <v>104</v>
      </c>
      <c r="J694" s="53" t="s">
        <v>3563</v>
      </c>
      <c r="K694" s="52" t="s">
        <v>181</v>
      </c>
      <c r="L694" s="52" t="s">
        <v>3564</v>
      </c>
      <c r="M694" s="42">
        <v>9.860988591E9</v>
      </c>
      <c r="N694" s="52" t="s">
        <v>281</v>
      </c>
      <c r="O694" s="42" t="s">
        <v>107</v>
      </c>
    </row>
    <row r="695">
      <c r="A695" s="51">
        <v>43981.75678240741</v>
      </c>
      <c r="B695" s="52" t="s">
        <v>3565</v>
      </c>
      <c r="C695" s="42">
        <v>5.0</v>
      </c>
      <c r="D695" s="52" t="s">
        <v>3566</v>
      </c>
      <c r="E695" s="52" t="s">
        <v>150</v>
      </c>
      <c r="F695" s="52" t="s">
        <v>150</v>
      </c>
      <c r="G695" s="52" t="s">
        <v>150</v>
      </c>
      <c r="H695" s="52" t="s">
        <v>150</v>
      </c>
      <c r="I695" s="52" t="s">
        <v>150</v>
      </c>
      <c r="J695" s="53" t="s">
        <v>3567</v>
      </c>
      <c r="K695" s="52" t="s">
        <v>3568</v>
      </c>
      <c r="L695" s="52" t="s">
        <v>3569</v>
      </c>
      <c r="M695" s="42">
        <v>9.987762946E9</v>
      </c>
      <c r="N695" s="52" t="s">
        <v>107</v>
      </c>
      <c r="O695" s="42" t="s">
        <v>107</v>
      </c>
    </row>
    <row r="696">
      <c r="A696" s="51">
        <v>43981.76021990741</v>
      </c>
      <c r="B696" s="52" t="s">
        <v>3570</v>
      </c>
      <c r="C696" s="42">
        <v>5.0</v>
      </c>
      <c r="D696" s="52" t="s">
        <v>3571</v>
      </c>
      <c r="E696" s="52" t="s">
        <v>104</v>
      </c>
      <c r="F696" s="52" t="s">
        <v>104</v>
      </c>
      <c r="G696" s="52" t="s">
        <v>104</v>
      </c>
      <c r="H696" s="52" t="s">
        <v>104</v>
      </c>
      <c r="I696" s="52" t="s">
        <v>104</v>
      </c>
      <c r="J696" s="53" t="s">
        <v>3572</v>
      </c>
      <c r="K696" s="52" t="s">
        <v>3573</v>
      </c>
      <c r="L696" s="52" t="s">
        <v>3574</v>
      </c>
      <c r="M696" s="42">
        <v>9.096308731E9</v>
      </c>
      <c r="N696" s="52" t="s">
        <v>3575</v>
      </c>
      <c r="O696" s="42" t="s">
        <v>107</v>
      </c>
    </row>
    <row r="697">
      <c r="A697" s="51">
        <v>43981.76164351852</v>
      </c>
      <c r="B697" s="52" t="s">
        <v>3576</v>
      </c>
      <c r="C697" s="42">
        <v>5.0</v>
      </c>
      <c r="D697" s="52" t="s">
        <v>3571</v>
      </c>
      <c r="E697" s="52" t="s">
        <v>104</v>
      </c>
      <c r="F697" s="52" t="s">
        <v>104</v>
      </c>
      <c r="G697" s="52" t="s">
        <v>104</v>
      </c>
      <c r="H697" s="52" t="s">
        <v>104</v>
      </c>
      <c r="I697" s="52" t="s">
        <v>104</v>
      </c>
      <c r="J697" s="53" t="s">
        <v>3577</v>
      </c>
      <c r="K697" s="52" t="s">
        <v>181</v>
      </c>
      <c r="L697" s="52" t="s">
        <v>3574</v>
      </c>
      <c r="M697" s="42">
        <v>9.423133525E9</v>
      </c>
      <c r="N697" s="52" t="s">
        <v>3575</v>
      </c>
      <c r="O697" s="42" t="s">
        <v>107</v>
      </c>
    </row>
    <row r="698">
      <c r="A698" s="51">
        <v>43981.762025462966</v>
      </c>
      <c r="B698" s="52" t="s">
        <v>3578</v>
      </c>
      <c r="C698" s="42">
        <v>5.0</v>
      </c>
      <c r="D698" s="52" t="s">
        <v>3579</v>
      </c>
      <c r="E698" s="52" t="s">
        <v>104</v>
      </c>
      <c r="F698" s="52" t="s">
        <v>104</v>
      </c>
      <c r="G698" s="52" t="s">
        <v>104</v>
      </c>
      <c r="H698" s="52" t="s">
        <v>104</v>
      </c>
      <c r="I698" s="52" t="s">
        <v>104</v>
      </c>
      <c r="J698" s="53" t="s">
        <v>3580</v>
      </c>
      <c r="K698" s="52" t="s">
        <v>112</v>
      </c>
      <c r="L698" s="52" t="s">
        <v>3581</v>
      </c>
      <c r="M698" s="42">
        <v>9.421604917E9</v>
      </c>
      <c r="N698" s="52" t="s">
        <v>3582</v>
      </c>
      <c r="O698" s="42" t="s">
        <v>107</v>
      </c>
    </row>
    <row r="699">
      <c r="A699" s="51">
        <v>43981.76280092593</v>
      </c>
      <c r="B699" s="52" t="s">
        <v>3583</v>
      </c>
      <c r="C699" s="42">
        <v>4.0</v>
      </c>
      <c r="D699" s="52" t="s">
        <v>3584</v>
      </c>
      <c r="E699" s="52" t="s">
        <v>110</v>
      </c>
      <c r="F699" s="52" t="s">
        <v>110</v>
      </c>
      <c r="G699" s="52" t="s">
        <v>104</v>
      </c>
      <c r="H699" s="52" t="s">
        <v>104</v>
      </c>
      <c r="I699" s="52" t="s">
        <v>110</v>
      </c>
      <c r="J699" s="53" t="s">
        <v>3585</v>
      </c>
      <c r="K699" s="52" t="s">
        <v>3586</v>
      </c>
      <c r="L699" s="52" t="s">
        <v>3587</v>
      </c>
      <c r="M699" s="42">
        <v>7.275887899E9</v>
      </c>
      <c r="N699" s="52" t="s">
        <v>107</v>
      </c>
      <c r="O699" s="42" t="s">
        <v>107</v>
      </c>
    </row>
    <row r="700">
      <c r="A700" s="51">
        <v>43981.77460648148</v>
      </c>
      <c r="B700" s="52" t="s">
        <v>3588</v>
      </c>
      <c r="C700" s="42">
        <v>5.0</v>
      </c>
      <c r="D700" s="52" t="s">
        <v>351</v>
      </c>
      <c r="E700" s="52" t="s">
        <v>104</v>
      </c>
      <c r="F700" s="52" t="s">
        <v>104</v>
      </c>
      <c r="G700" s="52" t="s">
        <v>104</v>
      </c>
      <c r="H700" s="52" t="s">
        <v>110</v>
      </c>
      <c r="I700" s="52" t="s">
        <v>110</v>
      </c>
      <c r="J700" s="53" t="s">
        <v>3589</v>
      </c>
      <c r="K700" s="52" t="s">
        <v>3590</v>
      </c>
      <c r="L700" s="52" t="s">
        <v>3591</v>
      </c>
      <c r="M700" s="42">
        <v>9.763956366E9</v>
      </c>
      <c r="N700" s="52" t="s">
        <v>351</v>
      </c>
      <c r="O700" s="42" t="s">
        <v>107</v>
      </c>
    </row>
    <row r="701">
      <c r="A701" s="51">
        <v>43981.77545138889</v>
      </c>
      <c r="B701" s="52" t="s">
        <v>3592</v>
      </c>
      <c r="C701" s="42">
        <v>5.0</v>
      </c>
      <c r="D701" s="52" t="s">
        <v>3593</v>
      </c>
      <c r="E701" s="52" t="s">
        <v>104</v>
      </c>
      <c r="F701" s="52" t="s">
        <v>104</v>
      </c>
      <c r="G701" s="52" t="s">
        <v>104</v>
      </c>
      <c r="H701" s="52" t="s">
        <v>104</v>
      </c>
      <c r="I701" s="52" t="s">
        <v>104</v>
      </c>
      <c r="J701" s="53" t="s">
        <v>3594</v>
      </c>
      <c r="K701" s="52" t="s">
        <v>634</v>
      </c>
      <c r="L701" s="52" t="s">
        <v>3595</v>
      </c>
      <c r="M701" s="42">
        <v>8.866490686E9</v>
      </c>
      <c r="N701" s="52" t="s">
        <v>3596</v>
      </c>
      <c r="O701" s="42" t="s">
        <v>107</v>
      </c>
    </row>
    <row r="702">
      <c r="A702" s="51">
        <v>43981.77574074074</v>
      </c>
      <c r="B702" s="52" t="s">
        <v>3597</v>
      </c>
      <c r="C702" s="42">
        <v>4.0</v>
      </c>
      <c r="D702" s="52" t="s">
        <v>3598</v>
      </c>
      <c r="E702" s="52" t="s">
        <v>110</v>
      </c>
      <c r="F702" s="52" t="s">
        <v>110</v>
      </c>
      <c r="G702" s="52" t="s">
        <v>110</v>
      </c>
      <c r="H702" s="52" t="s">
        <v>110</v>
      </c>
      <c r="I702" s="52" t="s">
        <v>110</v>
      </c>
      <c r="J702" s="53" t="s">
        <v>3599</v>
      </c>
      <c r="K702" s="52" t="s">
        <v>112</v>
      </c>
      <c r="L702" s="52" t="s">
        <v>3600</v>
      </c>
      <c r="M702" s="42">
        <v>9.404052936E9</v>
      </c>
      <c r="N702" s="52" t="s">
        <v>3601</v>
      </c>
      <c r="O702" s="42" t="s">
        <v>107</v>
      </c>
    </row>
    <row r="703">
      <c r="A703" s="51">
        <v>43981.77921296296</v>
      </c>
      <c r="B703" s="52" t="s">
        <v>2449</v>
      </c>
      <c r="C703" s="42">
        <v>5.0</v>
      </c>
      <c r="D703" s="52" t="s">
        <v>3602</v>
      </c>
      <c r="E703" s="52" t="s">
        <v>104</v>
      </c>
      <c r="F703" s="52" t="s">
        <v>104</v>
      </c>
      <c r="G703" s="52" t="s">
        <v>104</v>
      </c>
      <c r="H703" s="52" t="s">
        <v>104</v>
      </c>
      <c r="I703" s="52" t="s">
        <v>104</v>
      </c>
      <c r="J703" s="53" t="s">
        <v>2451</v>
      </c>
      <c r="K703" s="52" t="s">
        <v>112</v>
      </c>
      <c r="L703" s="52" t="s">
        <v>2452</v>
      </c>
      <c r="M703" s="42">
        <v>9.689083893E9</v>
      </c>
      <c r="N703" s="52" t="s">
        <v>107</v>
      </c>
      <c r="O703" s="42" t="s">
        <v>107</v>
      </c>
    </row>
    <row r="704">
      <c r="A704" s="51">
        <v>43981.78571759259</v>
      </c>
      <c r="B704" s="52" t="s">
        <v>3603</v>
      </c>
      <c r="C704" s="42">
        <v>5.0</v>
      </c>
      <c r="D704" s="52" t="s">
        <v>3604</v>
      </c>
      <c r="E704" s="52" t="s">
        <v>104</v>
      </c>
      <c r="F704" s="52" t="s">
        <v>104</v>
      </c>
      <c r="G704" s="52" t="s">
        <v>104</v>
      </c>
      <c r="H704" s="52" t="s">
        <v>104</v>
      </c>
      <c r="I704" s="52" t="s">
        <v>104</v>
      </c>
      <c r="J704" s="53" t="s">
        <v>3605</v>
      </c>
      <c r="K704" s="52" t="s">
        <v>675</v>
      </c>
      <c r="L704" s="52" t="s">
        <v>3606</v>
      </c>
      <c r="M704" s="42">
        <v>9.623875703E9</v>
      </c>
      <c r="N704" s="52" t="s">
        <v>318</v>
      </c>
      <c r="O704" s="42" t="s">
        <v>107</v>
      </c>
    </row>
    <row r="705">
      <c r="A705" s="51">
        <v>43981.785775462966</v>
      </c>
      <c r="B705" s="52" t="s">
        <v>3607</v>
      </c>
      <c r="C705" s="42">
        <v>4.0</v>
      </c>
      <c r="D705" s="52" t="s">
        <v>3608</v>
      </c>
      <c r="E705" s="52" t="s">
        <v>104</v>
      </c>
      <c r="F705" s="52" t="s">
        <v>104</v>
      </c>
      <c r="G705" s="52" t="s">
        <v>104</v>
      </c>
      <c r="H705" s="52" t="s">
        <v>104</v>
      </c>
      <c r="I705" s="52" t="s">
        <v>110</v>
      </c>
      <c r="J705" s="53" t="s">
        <v>3609</v>
      </c>
      <c r="K705" s="52" t="s">
        <v>413</v>
      </c>
      <c r="L705" s="52" t="s">
        <v>3610</v>
      </c>
      <c r="M705" s="42">
        <v>9.421519718E9</v>
      </c>
      <c r="N705" s="52" t="s">
        <v>3611</v>
      </c>
      <c r="O705" s="42" t="s">
        <v>107</v>
      </c>
    </row>
    <row r="706">
      <c r="A706" s="51">
        <v>43981.79703703704</v>
      </c>
      <c r="B706" s="52" t="s">
        <v>3612</v>
      </c>
      <c r="C706" s="42">
        <v>5.0</v>
      </c>
      <c r="D706" s="52" t="s">
        <v>3613</v>
      </c>
      <c r="E706" s="52" t="s">
        <v>104</v>
      </c>
      <c r="F706" s="52" t="s">
        <v>104</v>
      </c>
      <c r="G706" s="52" t="s">
        <v>104</v>
      </c>
      <c r="H706" s="52" t="s">
        <v>104</v>
      </c>
      <c r="I706" s="52" t="s">
        <v>104</v>
      </c>
      <c r="J706" s="53" t="s">
        <v>3614</v>
      </c>
      <c r="K706" s="52" t="s">
        <v>3615</v>
      </c>
      <c r="L706" s="52" t="s">
        <v>3616</v>
      </c>
      <c r="M706" s="42">
        <v>9.421538927E9</v>
      </c>
      <c r="N706" s="52" t="s">
        <v>3617</v>
      </c>
      <c r="O706" s="42" t="s">
        <v>107</v>
      </c>
    </row>
    <row r="707">
      <c r="A707" s="51">
        <v>43981.81292824074</v>
      </c>
      <c r="B707" s="52" t="s">
        <v>3618</v>
      </c>
      <c r="C707" s="42">
        <v>5.0</v>
      </c>
      <c r="D707" s="52" t="s">
        <v>3619</v>
      </c>
      <c r="E707" s="52" t="s">
        <v>186</v>
      </c>
      <c r="F707" s="52" t="s">
        <v>186</v>
      </c>
      <c r="G707" s="52" t="s">
        <v>186</v>
      </c>
      <c r="H707" s="52" t="s">
        <v>186</v>
      </c>
      <c r="I707" s="52" t="s">
        <v>186</v>
      </c>
      <c r="J707" s="53" t="s">
        <v>3620</v>
      </c>
      <c r="K707" s="52" t="s">
        <v>490</v>
      </c>
      <c r="L707" s="52" t="s">
        <v>3621</v>
      </c>
      <c r="M707" s="42">
        <v>9.423071022E9</v>
      </c>
      <c r="N707" s="52" t="s">
        <v>3622</v>
      </c>
      <c r="O707" s="42" t="s">
        <v>107</v>
      </c>
    </row>
    <row r="708">
      <c r="A708" s="51">
        <v>43981.81314814815</v>
      </c>
      <c r="B708" s="52" t="s">
        <v>3623</v>
      </c>
      <c r="C708" s="42">
        <v>5.0</v>
      </c>
      <c r="D708" s="52" t="s">
        <v>3624</v>
      </c>
      <c r="E708" s="52" t="s">
        <v>104</v>
      </c>
      <c r="F708" s="52" t="s">
        <v>104</v>
      </c>
      <c r="G708" s="52" t="s">
        <v>104</v>
      </c>
      <c r="H708" s="52" t="s">
        <v>104</v>
      </c>
      <c r="I708" s="52" t="s">
        <v>104</v>
      </c>
      <c r="J708" s="53" t="s">
        <v>3625</v>
      </c>
      <c r="K708" s="52" t="s">
        <v>675</v>
      </c>
      <c r="L708" s="52" t="s">
        <v>3626</v>
      </c>
      <c r="M708" s="42">
        <v>9.76737738E9</v>
      </c>
      <c r="N708" s="52" t="s">
        <v>3627</v>
      </c>
      <c r="O708" s="42" t="s">
        <v>107</v>
      </c>
    </row>
    <row r="709">
      <c r="A709" s="51">
        <v>43981.81584490741</v>
      </c>
      <c r="B709" s="52" t="s">
        <v>3628</v>
      </c>
      <c r="C709" s="42">
        <v>5.0</v>
      </c>
      <c r="D709" s="52" t="s">
        <v>3629</v>
      </c>
      <c r="E709" s="52" t="s">
        <v>104</v>
      </c>
      <c r="F709" s="52" t="s">
        <v>104</v>
      </c>
      <c r="G709" s="52" t="s">
        <v>104</v>
      </c>
      <c r="H709" s="52" t="s">
        <v>104</v>
      </c>
      <c r="I709" s="52" t="s">
        <v>104</v>
      </c>
      <c r="J709" s="53" t="s">
        <v>3630</v>
      </c>
      <c r="K709" s="52" t="s">
        <v>181</v>
      </c>
      <c r="L709" s="52" t="s">
        <v>3631</v>
      </c>
      <c r="M709" s="42">
        <v>7.39790283E9</v>
      </c>
      <c r="N709" s="52" t="s">
        <v>107</v>
      </c>
      <c r="O709" s="42" t="s">
        <v>107</v>
      </c>
    </row>
    <row r="710">
      <c r="A710" s="51">
        <v>43981.81752314815</v>
      </c>
      <c r="B710" s="52" t="s">
        <v>3623</v>
      </c>
      <c r="C710" s="42">
        <v>5.0</v>
      </c>
      <c r="D710" s="52" t="s">
        <v>3624</v>
      </c>
      <c r="E710" s="52" t="s">
        <v>104</v>
      </c>
      <c r="F710" s="52" t="s">
        <v>104</v>
      </c>
      <c r="G710" s="52" t="s">
        <v>104</v>
      </c>
      <c r="H710" s="52" t="s">
        <v>104</v>
      </c>
      <c r="I710" s="52" t="s">
        <v>104</v>
      </c>
      <c r="J710" s="53" t="s">
        <v>3625</v>
      </c>
      <c r="K710" s="52" t="s">
        <v>3632</v>
      </c>
      <c r="L710" s="52" t="s">
        <v>3633</v>
      </c>
      <c r="M710" s="42">
        <v>9.76737738E9</v>
      </c>
      <c r="N710" s="52" t="s">
        <v>3627</v>
      </c>
      <c r="O710" s="42" t="s">
        <v>107</v>
      </c>
    </row>
    <row r="711">
      <c r="A711" s="51">
        <v>43981.82061342592</v>
      </c>
      <c r="B711" s="52" t="s">
        <v>3634</v>
      </c>
      <c r="C711" s="42">
        <v>5.0</v>
      </c>
      <c r="D711" s="52" t="s">
        <v>3635</v>
      </c>
      <c r="E711" s="52" t="s">
        <v>104</v>
      </c>
      <c r="F711" s="52" t="s">
        <v>104</v>
      </c>
      <c r="G711" s="52" t="s">
        <v>104</v>
      </c>
      <c r="H711" s="52" t="s">
        <v>104</v>
      </c>
      <c r="I711" s="52" t="s">
        <v>104</v>
      </c>
      <c r="J711" s="53" t="s">
        <v>3636</v>
      </c>
      <c r="K711" s="52" t="s">
        <v>3637</v>
      </c>
      <c r="L711" s="52" t="s">
        <v>3638</v>
      </c>
      <c r="M711" s="42">
        <v>7.069667102E9</v>
      </c>
      <c r="N711" s="52" t="s">
        <v>107</v>
      </c>
      <c r="O711" s="42" t="s">
        <v>107</v>
      </c>
    </row>
    <row r="712">
      <c r="A712" s="51">
        <v>43981.8221875</v>
      </c>
      <c r="B712" s="52" t="s">
        <v>3639</v>
      </c>
      <c r="C712" s="42">
        <v>5.0</v>
      </c>
      <c r="D712" s="52" t="s">
        <v>3640</v>
      </c>
      <c r="E712" s="52" t="s">
        <v>104</v>
      </c>
      <c r="F712" s="52" t="s">
        <v>110</v>
      </c>
      <c r="G712" s="52" t="s">
        <v>186</v>
      </c>
      <c r="H712" s="52" t="s">
        <v>104</v>
      </c>
      <c r="I712" s="52" t="s">
        <v>104</v>
      </c>
      <c r="J712" s="53" t="s">
        <v>3641</v>
      </c>
      <c r="K712" s="52" t="s">
        <v>204</v>
      </c>
      <c r="L712" s="52" t="s">
        <v>3642</v>
      </c>
      <c r="M712" s="42">
        <v>9.421885464E9</v>
      </c>
      <c r="N712" s="52" t="s">
        <v>3643</v>
      </c>
      <c r="O712" s="42" t="s">
        <v>107</v>
      </c>
    </row>
    <row r="713">
      <c r="A713" s="51">
        <v>43981.82247685185</v>
      </c>
      <c r="B713" s="52" t="s">
        <v>3644</v>
      </c>
      <c r="C713" s="42">
        <v>5.0</v>
      </c>
      <c r="D713" s="52" t="s">
        <v>3645</v>
      </c>
      <c r="E713" s="52" t="s">
        <v>104</v>
      </c>
      <c r="F713" s="52" t="s">
        <v>104</v>
      </c>
      <c r="G713" s="52" t="s">
        <v>110</v>
      </c>
      <c r="H713" s="52" t="s">
        <v>110</v>
      </c>
      <c r="I713" s="52" t="s">
        <v>110</v>
      </c>
      <c r="J713" s="53" t="s">
        <v>3646</v>
      </c>
      <c r="K713" s="52" t="s">
        <v>112</v>
      </c>
      <c r="L713" s="52" t="s">
        <v>2593</v>
      </c>
      <c r="M713" s="42">
        <v>9.493338688E9</v>
      </c>
      <c r="N713" s="52" t="s">
        <v>3647</v>
      </c>
      <c r="O713" s="42" t="s">
        <v>107</v>
      </c>
    </row>
    <row r="714">
      <c r="A714" s="51">
        <v>43981.82266203704</v>
      </c>
      <c r="B714" s="52" t="s">
        <v>3648</v>
      </c>
      <c r="C714" s="42">
        <v>5.0</v>
      </c>
      <c r="D714" s="52" t="s">
        <v>281</v>
      </c>
      <c r="E714" s="52" t="s">
        <v>110</v>
      </c>
      <c r="F714" s="52" t="s">
        <v>186</v>
      </c>
      <c r="G714" s="52" t="s">
        <v>110</v>
      </c>
      <c r="H714" s="52" t="s">
        <v>186</v>
      </c>
      <c r="I714" s="52" t="s">
        <v>186</v>
      </c>
      <c r="J714" s="53" t="s">
        <v>3649</v>
      </c>
      <c r="K714" s="52" t="s">
        <v>259</v>
      </c>
      <c r="L714" s="52" t="s">
        <v>3650</v>
      </c>
      <c r="M714" s="42">
        <v>8.308450788E9</v>
      </c>
      <c r="N714" s="52" t="s">
        <v>3651</v>
      </c>
      <c r="O714" s="42" t="s">
        <v>107</v>
      </c>
    </row>
    <row r="715">
      <c r="A715" s="51">
        <v>43981.822847222225</v>
      </c>
      <c r="B715" s="52" t="s">
        <v>3652</v>
      </c>
      <c r="C715" s="42">
        <v>4.0</v>
      </c>
      <c r="D715" s="52" t="s">
        <v>3653</v>
      </c>
      <c r="E715" s="52" t="s">
        <v>104</v>
      </c>
      <c r="F715" s="52" t="s">
        <v>104</v>
      </c>
      <c r="G715" s="52" t="s">
        <v>104</v>
      </c>
      <c r="H715" s="52" t="s">
        <v>104</v>
      </c>
      <c r="I715" s="52" t="s">
        <v>104</v>
      </c>
      <c r="J715" s="53" t="s">
        <v>3654</v>
      </c>
      <c r="K715" s="52" t="s">
        <v>112</v>
      </c>
      <c r="L715" s="52" t="s">
        <v>3655</v>
      </c>
      <c r="M715" s="42">
        <v>9.42235911E9</v>
      </c>
      <c r="N715" s="52" t="s">
        <v>3656</v>
      </c>
      <c r="O715" s="42" t="s">
        <v>107</v>
      </c>
    </row>
    <row r="716">
      <c r="A716" s="51">
        <v>43981.82449074074</v>
      </c>
      <c r="B716" s="52" t="s">
        <v>3657</v>
      </c>
      <c r="C716" s="42">
        <v>5.0</v>
      </c>
      <c r="D716" s="52" t="s">
        <v>3658</v>
      </c>
      <c r="E716" s="52" t="s">
        <v>104</v>
      </c>
      <c r="F716" s="52" t="s">
        <v>104</v>
      </c>
      <c r="G716" s="52" t="s">
        <v>110</v>
      </c>
      <c r="H716" s="52" t="s">
        <v>104</v>
      </c>
      <c r="I716" s="52" t="s">
        <v>110</v>
      </c>
      <c r="J716" s="53" t="s">
        <v>3659</v>
      </c>
      <c r="K716" s="52" t="s">
        <v>112</v>
      </c>
      <c r="L716" s="52" t="s">
        <v>3660</v>
      </c>
      <c r="M716" s="42">
        <v>9.784728738E9</v>
      </c>
      <c r="N716" s="52" t="s">
        <v>3661</v>
      </c>
      <c r="O716" s="42" t="s">
        <v>107</v>
      </c>
    </row>
    <row r="717">
      <c r="A717" s="51">
        <v>43981.82451388889</v>
      </c>
      <c r="B717" s="52" t="s">
        <v>3662</v>
      </c>
      <c r="C717" s="42">
        <v>5.0</v>
      </c>
      <c r="D717" s="52" t="s">
        <v>3663</v>
      </c>
      <c r="E717" s="52" t="s">
        <v>104</v>
      </c>
      <c r="F717" s="52" t="s">
        <v>104</v>
      </c>
      <c r="G717" s="52" t="s">
        <v>104</v>
      </c>
      <c r="H717" s="52" t="s">
        <v>104</v>
      </c>
      <c r="I717" s="52" t="s">
        <v>104</v>
      </c>
      <c r="J717" s="53" t="s">
        <v>3664</v>
      </c>
      <c r="K717" s="52" t="s">
        <v>181</v>
      </c>
      <c r="L717" s="52" t="s">
        <v>3665</v>
      </c>
      <c r="M717" s="42">
        <v>9.922309123E9</v>
      </c>
      <c r="N717" s="54"/>
      <c r="O717" s="42" t="s">
        <v>107</v>
      </c>
    </row>
    <row r="718">
      <c r="A718" s="51">
        <v>43981.82609953704</v>
      </c>
      <c r="B718" s="52" t="s">
        <v>3666</v>
      </c>
      <c r="C718" s="42">
        <v>5.0</v>
      </c>
      <c r="D718" s="52" t="s">
        <v>3667</v>
      </c>
      <c r="E718" s="52" t="s">
        <v>104</v>
      </c>
      <c r="F718" s="52" t="s">
        <v>104</v>
      </c>
      <c r="G718" s="52" t="s">
        <v>110</v>
      </c>
      <c r="H718" s="52" t="s">
        <v>110</v>
      </c>
      <c r="I718" s="52" t="s">
        <v>110</v>
      </c>
      <c r="J718" s="53" t="s">
        <v>3668</v>
      </c>
      <c r="K718" s="52" t="s">
        <v>181</v>
      </c>
      <c r="L718" s="52" t="s">
        <v>3669</v>
      </c>
      <c r="M718" s="42">
        <v>9.884919871E9</v>
      </c>
      <c r="N718" s="52" t="s">
        <v>173</v>
      </c>
      <c r="O718" s="42" t="s">
        <v>107</v>
      </c>
    </row>
    <row r="719">
      <c r="A719" s="51">
        <v>43981.826944444445</v>
      </c>
      <c r="B719" s="52" t="s">
        <v>2553</v>
      </c>
      <c r="C719" s="42">
        <v>5.0</v>
      </c>
      <c r="D719" s="52" t="s">
        <v>2554</v>
      </c>
      <c r="E719" s="52" t="s">
        <v>104</v>
      </c>
      <c r="F719" s="52" t="s">
        <v>104</v>
      </c>
      <c r="G719" s="52" t="s">
        <v>104</v>
      </c>
      <c r="H719" s="52" t="s">
        <v>186</v>
      </c>
      <c r="I719" s="52" t="s">
        <v>110</v>
      </c>
      <c r="J719" s="53" t="s">
        <v>2555</v>
      </c>
      <c r="K719" s="52" t="s">
        <v>181</v>
      </c>
      <c r="L719" s="52" t="s">
        <v>2556</v>
      </c>
      <c r="M719" s="42">
        <v>8.623039808E9</v>
      </c>
      <c r="N719" s="52" t="s">
        <v>2557</v>
      </c>
      <c r="O719" s="42" t="s">
        <v>107</v>
      </c>
    </row>
    <row r="720">
      <c r="A720" s="51">
        <v>43981.840891203705</v>
      </c>
      <c r="B720" s="52" t="s">
        <v>3670</v>
      </c>
      <c r="C720" s="42">
        <v>5.0</v>
      </c>
      <c r="D720" s="52" t="s">
        <v>3671</v>
      </c>
      <c r="E720" s="52" t="s">
        <v>186</v>
      </c>
      <c r="F720" s="52" t="s">
        <v>186</v>
      </c>
      <c r="G720" s="52" t="s">
        <v>186</v>
      </c>
      <c r="H720" s="52" t="s">
        <v>186</v>
      </c>
      <c r="I720" s="52" t="s">
        <v>186</v>
      </c>
      <c r="J720" s="53" t="s">
        <v>3672</v>
      </c>
      <c r="K720" s="52" t="s">
        <v>112</v>
      </c>
      <c r="L720" s="52" t="s">
        <v>3673</v>
      </c>
      <c r="M720" s="42">
        <v>9.720009837E9</v>
      </c>
      <c r="N720" s="54"/>
      <c r="O720" s="42" t="s">
        <v>107</v>
      </c>
    </row>
    <row r="721">
      <c r="A721" s="51">
        <v>43981.84101851852</v>
      </c>
      <c r="B721" s="52" t="s">
        <v>3674</v>
      </c>
      <c r="C721" s="42">
        <v>5.0</v>
      </c>
      <c r="D721" s="52" t="s">
        <v>3675</v>
      </c>
      <c r="E721" s="52" t="s">
        <v>104</v>
      </c>
      <c r="F721" s="52" t="s">
        <v>104</v>
      </c>
      <c r="G721" s="52" t="s">
        <v>104</v>
      </c>
      <c r="H721" s="52" t="s">
        <v>104</v>
      </c>
      <c r="I721" s="52" t="s">
        <v>104</v>
      </c>
      <c r="J721" s="53" t="s">
        <v>3676</v>
      </c>
      <c r="K721" s="52" t="s">
        <v>274</v>
      </c>
      <c r="L721" s="52" t="s">
        <v>3677</v>
      </c>
      <c r="M721" s="42">
        <v>9.849440637E9</v>
      </c>
      <c r="N721" s="52" t="s">
        <v>3678</v>
      </c>
      <c r="O721" s="42" t="s">
        <v>107</v>
      </c>
    </row>
    <row r="722">
      <c r="A722" s="51">
        <v>43981.8412962963</v>
      </c>
      <c r="B722" s="52" t="s">
        <v>3679</v>
      </c>
      <c r="C722" s="42">
        <v>5.0</v>
      </c>
      <c r="D722" s="52" t="s">
        <v>3680</v>
      </c>
      <c r="E722" s="52" t="s">
        <v>104</v>
      </c>
      <c r="F722" s="52" t="s">
        <v>104</v>
      </c>
      <c r="G722" s="52" t="s">
        <v>110</v>
      </c>
      <c r="H722" s="52" t="s">
        <v>110</v>
      </c>
      <c r="I722" s="52" t="s">
        <v>110</v>
      </c>
      <c r="J722" s="53" t="s">
        <v>3681</v>
      </c>
      <c r="K722" s="52" t="s">
        <v>577</v>
      </c>
      <c r="L722" s="52" t="s">
        <v>3682</v>
      </c>
      <c r="M722" s="42">
        <v>7.58861544E9</v>
      </c>
      <c r="N722" s="52" t="s">
        <v>3683</v>
      </c>
      <c r="O722" s="42" t="s">
        <v>107</v>
      </c>
    </row>
    <row r="723">
      <c r="A723" s="51">
        <v>43981.85787037037</v>
      </c>
      <c r="B723" s="52" t="s">
        <v>3684</v>
      </c>
      <c r="C723" s="42">
        <v>5.0</v>
      </c>
      <c r="D723" s="52" t="s">
        <v>3685</v>
      </c>
      <c r="E723" s="52" t="s">
        <v>104</v>
      </c>
      <c r="F723" s="52" t="s">
        <v>104</v>
      </c>
      <c r="G723" s="52" t="s">
        <v>104</v>
      </c>
      <c r="H723" s="52" t="s">
        <v>104</v>
      </c>
      <c r="I723" s="52" t="s">
        <v>104</v>
      </c>
      <c r="J723" s="53" t="s">
        <v>3686</v>
      </c>
      <c r="K723" s="52" t="s">
        <v>3687</v>
      </c>
      <c r="L723" s="52" t="s">
        <v>3688</v>
      </c>
      <c r="M723" s="42">
        <v>9.420157777E9</v>
      </c>
      <c r="N723" s="52" t="s">
        <v>3689</v>
      </c>
      <c r="O723" s="42" t="s">
        <v>107</v>
      </c>
    </row>
    <row r="724">
      <c r="A724" s="51">
        <v>43981.85953703704</v>
      </c>
      <c r="B724" s="52" t="s">
        <v>3690</v>
      </c>
      <c r="C724" s="42">
        <v>5.0</v>
      </c>
      <c r="D724" s="52" t="s">
        <v>3691</v>
      </c>
      <c r="E724" s="52" t="s">
        <v>186</v>
      </c>
      <c r="F724" s="52" t="s">
        <v>186</v>
      </c>
      <c r="G724" s="52" t="s">
        <v>186</v>
      </c>
      <c r="H724" s="52" t="s">
        <v>186</v>
      </c>
      <c r="I724" s="52" t="s">
        <v>186</v>
      </c>
      <c r="J724" s="53" t="s">
        <v>3692</v>
      </c>
      <c r="K724" s="52" t="s">
        <v>181</v>
      </c>
      <c r="L724" s="52" t="s">
        <v>3693</v>
      </c>
      <c r="M724" s="42">
        <v>9.405477049E9</v>
      </c>
      <c r="N724" s="52" t="s">
        <v>3694</v>
      </c>
      <c r="O724" s="42" t="s">
        <v>107</v>
      </c>
    </row>
    <row r="725">
      <c r="A725" s="51">
        <v>43981.862662037034</v>
      </c>
      <c r="B725" s="52" t="s">
        <v>3695</v>
      </c>
      <c r="C725" s="42">
        <v>4.0</v>
      </c>
      <c r="D725" s="52" t="s">
        <v>3696</v>
      </c>
      <c r="E725" s="52" t="s">
        <v>186</v>
      </c>
      <c r="F725" s="52" t="s">
        <v>186</v>
      </c>
      <c r="G725" s="52" t="s">
        <v>186</v>
      </c>
      <c r="H725" s="52" t="s">
        <v>110</v>
      </c>
      <c r="I725" s="52" t="s">
        <v>110</v>
      </c>
      <c r="J725" s="53" t="s">
        <v>3697</v>
      </c>
      <c r="K725" s="52" t="s">
        <v>112</v>
      </c>
      <c r="L725" s="52" t="s">
        <v>3698</v>
      </c>
      <c r="M725" s="42">
        <v>9.996423477E9</v>
      </c>
      <c r="N725" s="52" t="s">
        <v>735</v>
      </c>
      <c r="O725" s="42" t="s">
        <v>107</v>
      </c>
    </row>
    <row r="726">
      <c r="A726" s="51">
        <v>43981.86628472222</v>
      </c>
      <c r="B726" s="52" t="s">
        <v>3699</v>
      </c>
      <c r="C726" s="42">
        <v>1.0</v>
      </c>
      <c r="D726" s="52" t="s">
        <v>3700</v>
      </c>
      <c r="E726" s="52" t="s">
        <v>104</v>
      </c>
      <c r="F726" s="52" t="s">
        <v>104</v>
      </c>
      <c r="G726" s="52" t="s">
        <v>104</v>
      </c>
      <c r="H726" s="52" t="s">
        <v>104</v>
      </c>
      <c r="I726" s="52" t="s">
        <v>104</v>
      </c>
      <c r="J726" s="53" t="s">
        <v>3701</v>
      </c>
      <c r="K726" s="52" t="s">
        <v>181</v>
      </c>
      <c r="L726" s="52" t="s">
        <v>3702</v>
      </c>
      <c r="M726" s="42">
        <v>9.860873841E9</v>
      </c>
      <c r="N726" s="52" t="s">
        <v>662</v>
      </c>
      <c r="O726" s="42" t="s">
        <v>107</v>
      </c>
    </row>
    <row r="727">
      <c r="A727" s="51">
        <v>43981.88361111111</v>
      </c>
      <c r="B727" s="52" t="s">
        <v>3703</v>
      </c>
      <c r="C727" s="42">
        <v>5.0</v>
      </c>
      <c r="D727" s="52" t="s">
        <v>3704</v>
      </c>
      <c r="E727" s="52" t="s">
        <v>104</v>
      </c>
      <c r="F727" s="52" t="s">
        <v>104</v>
      </c>
      <c r="G727" s="52" t="s">
        <v>104</v>
      </c>
      <c r="H727" s="52" t="s">
        <v>104</v>
      </c>
      <c r="I727" s="52" t="s">
        <v>104</v>
      </c>
      <c r="J727" s="53" t="s">
        <v>3705</v>
      </c>
      <c r="K727" s="52" t="s">
        <v>181</v>
      </c>
      <c r="L727" s="52" t="s">
        <v>3706</v>
      </c>
      <c r="M727" s="43">
        <f>+919764188384</f>
        <v>919764188384</v>
      </c>
      <c r="N727" s="52" t="s">
        <v>107</v>
      </c>
      <c r="O727" s="42" t="s">
        <v>107</v>
      </c>
    </row>
    <row r="728">
      <c r="A728" s="51">
        <v>43981.883738425924</v>
      </c>
      <c r="B728" s="52" t="s">
        <v>2143</v>
      </c>
      <c r="C728" s="42">
        <v>5.0</v>
      </c>
      <c r="D728" s="52" t="s">
        <v>3707</v>
      </c>
      <c r="E728" s="52" t="s">
        <v>186</v>
      </c>
      <c r="F728" s="52" t="s">
        <v>186</v>
      </c>
      <c r="G728" s="52" t="s">
        <v>186</v>
      </c>
      <c r="H728" s="52" t="s">
        <v>110</v>
      </c>
      <c r="I728" s="52" t="s">
        <v>186</v>
      </c>
      <c r="J728" s="53" t="s">
        <v>3708</v>
      </c>
      <c r="K728" s="52" t="s">
        <v>3709</v>
      </c>
      <c r="L728" s="52" t="s">
        <v>2147</v>
      </c>
      <c r="M728" s="42">
        <v>9.84962584E9</v>
      </c>
      <c r="N728" s="54"/>
      <c r="O728" s="42" t="s">
        <v>107</v>
      </c>
    </row>
    <row r="729">
      <c r="A729" s="51">
        <v>43981.88724537037</v>
      </c>
      <c r="B729" s="52" t="s">
        <v>3710</v>
      </c>
      <c r="C729" s="42">
        <v>5.0</v>
      </c>
      <c r="D729" s="52" t="s">
        <v>3711</v>
      </c>
      <c r="E729" s="52" t="s">
        <v>104</v>
      </c>
      <c r="F729" s="52" t="s">
        <v>104</v>
      </c>
      <c r="G729" s="52" t="s">
        <v>104</v>
      </c>
      <c r="H729" s="52" t="s">
        <v>104</v>
      </c>
      <c r="I729" s="52" t="s">
        <v>104</v>
      </c>
      <c r="J729" s="53" t="s">
        <v>3712</v>
      </c>
      <c r="K729" s="52" t="s">
        <v>1341</v>
      </c>
      <c r="L729" s="52" t="s">
        <v>3713</v>
      </c>
      <c r="M729" s="42">
        <v>8.87041054E9</v>
      </c>
      <c r="N729" s="52" t="s">
        <v>3714</v>
      </c>
      <c r="O729" s="42" t="s">
        <v>107</v>
      </c>
    </row>
    <row r="730">
      <c r="A730" s="51">
        <v>43981.887349537035</v>
      </c>
      <c r="B730" s="52" t="s">
        <v>3715</v>
      </c>
      <c r="C730" s="42">
        <v>4.0</v>
      </c>
      <c r="D730" s="52" t="s">
        <v>3716</v>
      </c>
      <c r="E730" s="52" t="s">
        <v>104</v>
      </c>
      <c r="F730" s="52" t="s">
        <v>186</v>
      </c>
      <c r="G730" s="52" t="s">
        <v>186</v>
      </c>
      <c r="H730" s="52" t="s">
        <v>186</v>
      </c>
      <c r="I730" s="52" t="s">
        <v>110</v>
      </c>
      <c r="J730" s="53" t="s">
        <v>3717</v>
      </c>
      <c r="K730" s="52" t="s">
        <v>134</v>
      </c>
      <c r="L730" s="52" t="s">
        <v>3718</v>
      </c>
      <c r="M730" s="42">
        <v>9.420074667E9</v>
      </c>
      <c r="N730" s="52" t="s">
        <v>3719</v>
      </c>
      <c r="O730" s="42" t="s">
        <v>107</v>
      </c>
    </row>
    <row r="731">
      <c r="A731" s="51">
        <v>43981.89246527778</v>
      </c>
      <c r="B731" s="52" t="s">
        <v>3720</v>
      </c>
      <c r="C731" s="42">
        <v>4.0</v>
      </c>
      <c r="D731" s="52" t="s">
        <v>3721</v>
      </c>
      <c r="E731" s="52" t="s">
        <v>104</v>
      </c>
      <c r="F731" s="52" t="s">
        <v>186</v>
      </c>
      <c r="G731" s="52" t="s">
        <v>186</v>
      </c>
      <c r="H731" s="52" t="s">
        <v>186</v>
      </c>
      <c r="I731" s="52" t="s">
        <v>110</v>
      </c>
      <c r="J731" s="53" t="s">
        <v>3722</v>
      </c>
      <c r="K731" s="52" t="s">
        <v>181</v>
      </c>
      <c r="L731" s="52" t="s">
        <v>3723</v>
      </c>
      <c r="M731" s="42">
        <v>9.421118275E9</v>
      </c>
      <c r="N731" s="52" t="s">
        <v>3724</v>
      </c>
      <c r="O731" s="42" t="s">
        <v>107</v>
      </c>
    </row>
    <row r="732">
      <c r="A732" s="51">
        <v>43981.89869212963</v>
      </c>
      <c r="B732" s="52" t="s">
        <v>3725</v>
      </c>
      <c r="C732" s="42">
        <v>5.0</v>
      </c>
      <c r="D732" s="52" t="s">
        <v>3726</v>
      </c>
      <c r="E732" s="52" t="s">
        <v>104</v>
      </c>
      <c r="F732" s="52" t="s">
        <v>104</v>
      </c>
      <c r="G732" s="52" t="s">
        <v>104</v>
      </c>
      <c r="H732" s="52" t="s">
        <v>104</v>
      </c>
      <c r="I732" s="52" t="s">
        <v>104</v>
      </c>
      <c r="J732" s="53" t="s">
        <v>3727</v>
      </c>
      <c r="K732" s="52" t="s">
        <v>181</v>
      </c>
      <c r="L732" s="52" t="s">
        <v>3728</v>
      </c>
      <c r="M732" s="42">
        <v>9.789738677E9</v>
      </c>
      <c r="N732" s="52" t="s">
        <v>107</v>
      </c>
      <c r="O732" s="42" t="s">
        <v>107</v>
      </c>
    </row>
    <row r="733">
      <c r="A733" s="51">
        <v>43981.89944444445</v>
      </c>
      <c r="B733" s="52" t="s">
        <v>3729</v>
      </c>
      <c r="C733" s="42">
        <v>5.0</v>
      </c>
      <c r="D733" s="52" t="s">
        <v>3730</v>
      </c>
      <c r="E733" s="52" t="s">
        <v>104</v>
      </c>
      <c r="F733" s="52" t="s">
        <v>104</v>
      </c>
      <c r="G733" s="52" t="s">
        <v>104</v>
      </c>
      <c r="H733" s="52" t="s">
        <v>104</v>
      </c>
      <c r="I733" s="52" t="s">
        <v>104</v>
      </c>
      <c r="J733" s="53" t="s">
        <v>3731</v>
      </c>
      <c r="K733" s="52" t="s">
        <v>3732</v>
      </c>
      <c r="L733" s="52" t="s">
        <v>3733</v>
      </c>
      <c r="M733" s="42">
        <v>9.421611771E9</v>
      </c>
      <c r="N733" s="52" t="s">
        <v>3734</v>
      </c>
      <c r="O733" s="42" t="s">
        <v>107</v>
      </c>
    </row>
    <row r="734">
      <c r="A734" s="51">
        <v>43981.89984953704</v>
      </c>
      <c r="B734" s="52" t="s">
        <v>3735</v>
      </c>
      <c r="C734" s="42">
        <v>5.0</v>
      </c>
      <c r="D734" s="52" t="s">
        <v>3736</v>
      </c>
      <c r="E734" s="52" t="s">
        <v>104</v>
      </c>
      <c r="F734" s="52" t="s">
        <v>104</v>
      </c>
      <c r="G734" s="52" t="s">
        <v>104</v>
      </c>
      <c r="H734" s="52" t="s">
        <v>104</v>
      </c>
      <c r="I734" s="52" t="s">
        <v>104</v>
      </c>
      <c r="J734" s="53" t="s">
        <v>3737</v>
      </c>
      <c r="K734" s="52" t="s">
        <v>1151</v>
      </c>
      <c r="L734" s="52" t="s">
        <v>3738</v>
      </c>
      <c r="M734" s="42">
        <v>9.960023933E9</v>
      </c>
      <c r="N734" s="52" t="s">
        <v>3739</v>
      </c>
      <c r="O734" s="42" t="s">
        <v>107</v>
      </c>
    </row>
    <row r="735">
      <c r="A735" s="51">
        <v>43981.90170138889</v>
      </c>
      <c r="B735" s="52" t="s">
        <v>736</v>
      </c>
      <c r="C735" s="42">
        <v>5.0</v>
      </c>
      <c r="D735" s="52" t="s">
        <v>737</v>
      </c>
      <c r="E735" s="52" t="s">
        <v>104</v>
      </c>
      <c r="F735" s="52" t="s">
        <v>104</v>
      </c>
      <c r="G735" s="52" t="s">
        <v>104</v>
      </c>
      <c r="H735" s="52" t="s">
        <v>104</v>
      </c>
      <c r="I735" s="52" t="s">
        <v>104</v>
      </c>
      <c r="J735" s="53" t="s">
        <v>738</v>
      </c>
      <c r="K735" s="52" t="s">
        <v>181</v>
      </c>
      <c r="L735" s="52" t="s">
        <v>3740</v>
      </c>
      <c r="M735" s="42">
        <v>8.689068763E9</v>
      </c>
      <c r="N735" s="52" t="s">
        <v>740</v>
      </c>
      <c r="O735" s="42" t="s">
        <v>107</v>
      </c>
    </row>
    <row r="736">
      <c r="A736" s="51">
        <v>43981.90173611111</v>
      </c>
      <c r="B736" s="52" t="s">
        <v>3741</v>
      </c>
      <c r="C736" s="42">
        <v>4.0</v>
      </c>
      <c r="D736" s="52" t="s">
        <v>3742</v>
      </c>
      <c r="E736" s="52" t="s">
        <v>104</v>
      </c>
      <c r="F736" s="52" t="s">
        <v>104</v>
      </c>
      <c r="G736" s="52" t="s">
        <v>186</v>
      </c>
      <c r="H736" s="52" t="s">
        <v>186</v>
      </c>
      <c r="I736" s="52" t="s">
        <v>104</v>
      </c>
      <c r="J736" s="53" t="s">
        <v>3743</v>
      </c>
      <c r="K736" s="52" t="s">
        <v>403</v>
      </c>
      <c r="L736" s="52" t="s">
        <v>3744</v>
      </c>
      <c r="M736" s="42">
        <v>9.848952399E9</v>
      </c>
      <c r="N736" s="52" t="s">
        <v>107</v>
      </c>
      <c r="O736" s="42" t="s">
        <v>107</v>
      </c>
    </row>
    <row r="737">
      <c r="A737" s="51">
        <v>43981.913935185185</v>
      </c>
      <c r="B737" s="52" t="s">
        <v>3745</v>
      </c>
      <c r="C737" s="42">
        <v>4.0</v>
      </c>
      <c r="D737" s="52" t="s">
        <v>3746</v>
      </c>
      <c r="E737" s="52" t="s">
        <v>104</v>
      </c>
      <c r="F737" s="52" t="s">
        <v>104</v>
      </c>
      <c r="G737" s="52" t="s">
        <v>104</v>
      </c>
      <c r="H737" s="52" t="s">
        <v>110</v>
      </c>
      <c r="I737" s="52" t="s">
        <v>110</v>
      </c>
      <c r="J737" s="53" t="s">
        <v>3747</v>
      </c>
      <c r="K737" s="52" t="s">
        <v>181</v>
      </c>
      <c r="L737" s="52" t="s">
        <v>3748</v>
      </c>
      <c r="M737" s="42">
        <v>9.014291302E9</v>
      </c>
      <c r="N737" s="52" t="s">
        <v>3749</v>
      </c>
      <c r="O737" s="42" t="s">
        <v>107</v>
      </c>
    </row>
    <row r="738">
      <c r="A738" s="51">
        <v>43981.9146412037</v>
      </c>
      <c r="B738" s="52" t="s">
        <v>695</v>
      </c>
      <c r="C738" s="42">
        <v>5.0</v>
      </c>
      <c r="D738" s="52" t="s">
        <v>3750</v>
      </c>
      <c r="E738" s="52" t="s">
        <v>186</v>
      </c>
      <c r="F738" s="52" t="s">
        <v>186</v>
      </c>
      <c r="G738" s="52" t="s">
        <v>186</v>
      </c>
      <c r="H738" s="52" t="s">
        <v>186</v>
      </c>
      <c r="I738" s="52" t="s">
        <v>186</v>
      </c>
      <c r="J738" s="53" t="s">
        <v>697</v>
      </c>
      <c r="K738" s="52" t="s">
        <v>698</v>
      </c>
      <c r="L738" s="52" t="s">
        <v>699</v>
      </c>
      <c r="M738" s="42">
        <v>9.848588901E9</v>
      </c>
      <c r="N738" s="54"/>
      <c r="O738" s="43"/>
    </row>
    <row r="739">
      <c r="A739" s="51">
        <v>43981.9191087963</v>
      </c>
      <c r="B739" s="52" t="s">
        <v>3751</v>
      </c>
      <c r="C739" s="42">
        <v>4.0</v>
      </c>
      <c r="D739" s="52" t="s">
        <v>3752</v>
      </c>
      <c r="E739" s="52" t="s">
        <v>104</v>
      </c>
      <c r="F739" s="52" t="s">
        <v>104</v>
      </c>
      <c r="G739" s="52" t="s">
        <v>110</v>
      </c>
      <c r="H739" s="52" t="s">
        <v>104</v>
      </c>
      <c r="I739" s="52" t="s">
        <v>110</v>
      </c>
      <c r="J739" s="53" t="s">
        <v>3753</v>
      </c>
      <c r="K739" s="52" t="s">
        <v>3754</v>
      </c>
      <c r="L739" s="52" t="s">
        <v>3755</v>
      </c>
      <c r="M739" s="42">
        <v>8.600817556E9</v>
      </c>
      <c r="N739" s="52" t="s">
        <v>3756</v>
      </c>
      <c r="O739" s="42" t="s">
        <v>107</v>
      </c>
    </row>
    <row r="740">
      <c r="A740" s="51">
        <v>43981.93880787037</v>
      </c>
      <c r="B740" s="52" t="s">
        <v>3757</v>
      </c>
      <c r="C740" s="42">
        <v>5.0</v>
      </c>
      <c r="D740" s="52" t="s">
        <v>3758</v>
      </c>
      <c r="E740" s="52" t="s">
        <v>104</v>
      </c>
      <c r="F740" s="52" t="s">
        <v>104</v>
      </c>
      <c r="G740" s="52" t="s">
        <v>104</v>
      </c>
      <c r="H740" s="52" t="s">
        <v>104</v>
      </c>
      <c r="I740" s="52" t="s">
        <v>104</v>
      </c>
      <c r="J740" s="53" t="s">
        <v>3759</v>
      </c>
      <c r="K740" s="52" t="s">
        <v>112</v>
      </c>
      <c r="L740" s="52" t="s">
        <v>3760</v>
      </c>
      <c r="M740" s="42">
        <v>8.308944954E9</v>
      </c>
      <c r="N740" s="52" t="s">
        <v>107</v>
      </c>
      <c r="O740" s="42" t="s">
        <v>107</v>
      </c>
    </row>
    <row r="741">
      <c r="A741" s="51">
        <v>43981.947858796295</v>
      </c>
      <c r="B741" s="52" t="s">
        <v>2719</v>
      </c>
      <c r="C741" s="42">
        <v>5.0</v>
      </c>
      <c r="D741" s="52" t="s">
        <v>2720</v>
      </c>
      <c r="E741" s="52" t="s">
        <v>104</v>
      </c>
      <c r="F741" s="52" t="s">
        <v>104</v>
      </c>
      <c r="G741" s="52" t="s">
        <v>104</v>
      </c>
      <c r="H741" s="52" t="s">
        <v>104</v>
      </c>
      <c r="I741" s="52" t="s">
        <v>104</v>
      </c>
      <c r="J741" s="53" t="s">
        <v>2721</v>
      </c>
      <c r="K741" s="52" t="s">
        <v>1590</v>
      </c>
      <c r="L741" s="52" t="s">
        <v>2722</v>
      </c>
      <c r="M741" s="43">
        <f>+919096836156</f>
        <v>919096836156</v>
      </c>
      <c r="N741" s="52" t="s">
        <v>2723</v>
      </c>
      <c r="O741" s="42" t="s">
        <v>107</v>
      </c>
    </row>
    <row r="742">
      <c r="A742" s="51">
        <v>43981.94809027778</v>
      </c>
      <c r="B742" s="52" t="s">
        <v>3761</v>
      </c>
      <c r="C742" s="42">
        <v>5.0</v>
      </c>
      <c r="D742" s="52" t="s">
        <v>3762</v>
      </c>
      <c r="E742" s="52" t="s">
        <v>104</v>
      </c>
      <c r="F742" s="52" t="s">
        <v>104</v>
      </c>
      <c r="G742" s="52" t="s">
        <v>104</v>
      </c>
      <c r="H742" s="52" t="s">
        <v>104</v>
      </c>
      <c r="I742" s="52" t="s">
        <v>104</v>
      </c>
      <c r="J742" s="53" t="s">
        <v>273</v>
      </c>
      <c r="K742" s="52" t="s">
        <v>3763</v>
      </c>
      <c r="L742" s="52" t="s">
        <v>3764</v>
      </c>
      <c r="M742" s="42">
        <v>8.275267137E9</v>
      </c>
      <c r="N742" s="52" t="s">
        <v>107</v>
      </c>
      <c r="O742" s="42" t="s">
        <v>107</v>
      </c>
    </row>
    <row r="743">
      <c r="A743" s="51">
        <v>43981.95922453704</v>
      </c>
      <c r="B743" s="52" t="s">
        <v>3765</v>
      </c>
      <c r="C743" s="42">
        <v>5.0</v>
      </c>
      <c r="D743" s="52" t="s">
        <v>3766</v>
      </c>
      <c r="E743" s="52" t="s">
        <v>186</v>
      </c>
      <c r="F743" s="52" t="s">
        <v>186</v>
      </c>
      <c r="G743" s="52" t="s">
        <v>186</v>
      </c>
      <c r="H743" s="52" t="s">
        <v>104</v>
      </c>
      <c r="I743" s="52" t="s">
        <v>186</v>
      </c>
      <c r="J743" s="53" t="s">
        <v>3767</v>
      </c>
      <c r="K743" s="52" t="s">
        <v>314</v>
      </c>
      <c r="L743" s="52" t="s">
        <v>3768</v>
      </c>
      <c r="M743" s="42">
        <v>9.422735684E9</v>
      </c>
      <c r="N743" s="52" t="s">
        <v>107</v>
      </c>
      <c r="O743" s="42" t="s">
        <v>107</v>
      </c>
    </row>
    <row r="744">
      <c r="A744" s="51">
        <v>43981.96055555555</v>
      </c>
      <c r="B744" s="52" t="s">
        <v>3769</v>
      </c>
      <c r="C744" s="42">
        <v>4.0</v>
      </c>
      <c r="D744" s="52" t="s">
        <v>351</v>
      </c>
      <c r="E744" s="52" t="s">
        <v>186</v>
      </c>
      <c r="F744" s="52" t="s">
        <v>306</v>
      </c>
      <c r="G744" s="52" t="s">
        <v>186</v>
      </c>
      <c r="H744" s="52" t="s">
        <v>306</v>
      </c>
      <c r="I744" s="52" t="s">
        <v>186</v>
      </c>
      <c r="J744" s="53" t="s">
        <v>3770</v>
      </c>
      <c r="K744" s="52" t="s">
        <v>1599</v>
      </c>
      <c r="L744" s="52" t="s">
        <v>3771</v>
      </c>
      <c r="M744" s="42">
        <v>9.552322649E9</v>
      </c>
      <c r="N744" s="52" t="s">
        <v>103</v>
      </c>
      <c r="O744" s="42" t="s">
        <v>107</v>
      </c>
    </row>
    <row r="745">
      <c r="A745" s="51">
        <v>43981.963854166665</v>
      </c>
      <c r="B745" s="52" t="s">
        <v>3772</v>
      </c>
      <c r="C745" s="42">
        <v>5.0</v>
      </c>
      <c r="D745" s="52" t="s">
        <v>3773</v>
      </c>
      <c r="E745" s="52" t="s">
        <v>110</v>
      </c>
      <c r="F745" s="52" t="s">
        <v>104</v>
      </c>
      <c r="G745" s="52" t="s">
        <v>110</v>
      </c>
      <c r="H745" s="52" t="s">
        <v>110</v>
      </c>
      <c r="I745" s="52" t="s">
        <v>110</v>
      </c>
      <c r="J745" s="53" t="s">
        <v>3774</v>
      </c>
      <c r="K745" s="52" t="s">
        <v>274</v>
      </c>
      <c r="L745" s="52" t="s">
        <v>3775</v>
      </c>
      <c r="M745" s="42">
        <v>8.668895281E9</v>
      </c>
      <c r="N745" s="54"/>
      <c r="O745" s="42" t="s">
        <v>107</v>
      </c>
    </row>
    <row r="746">
      <c r="A746" s="51">
        <v>43981.98125</v>
      </c>
      <c r="B746" s="52" t="s">
        <v>3776</v>
      </c>
      <c r="C746" s="42">
        <v>5.0</v>
      </c>
      <c r="D746" s="52" t="s">
        <v>3777</v>
      </c>
      <c r="E746" s="52" t="s">
        <v>104</v>
      </c>
      <c r="F746" s="52" t="s">
        <v>104</v>
      </c>
      <c r="G746" s="52" t="s">
        <v>104</v>
      </c>
      <c r="H746" s="52" t="s">
        <v>104</v>
      </c>
      <c r="I746" s="52" t="s">
        <v>104</v>
      </c>
      <c r="J746" s="53" t="s">
        <v>3778</v>
      </c>
      <c r="K746" s="52" t="s">
        <v>181</v>
      </c>
      <c r="L746" s="52" t="s">
        <v>3010</v>
      </c>
      <c r="M746" s="42">
        <v>9.890648506E9</v>
      </c>
      <c r="N746" s="52" t="s">
        <v>103</v>
      </c>
      <c r="O746" s="42" t="s">
        <v>107</v>
      </c>
    </row>
    <row r="747">
      <c r="A747" s="51">
        <v>43981.98228009259</v>
      </c>
      <c r="B747" s="52" t="s">
        <v>3779</v>
      </c>
      <c r="C747" s="42">
        <v>5.0</v>
      </c>
      <c r="D747" s="52" t="s">
        <v>3780</v>
      </c>
      <c r="E747" s="52" t="s">
        <v>104</v>
      </c>
      <c r="F747" s="52" t="s">
        <v>110</v>
      </c>
      <c r="G747" s="52" t="s">
        <v>186</v>
      </c>
      <c r="H747" s="52" t="s">
        <v>104</v>
      </c>
      <c r="I747" s="52" t="s">
        <v>104</v>
      </c>
      <c r="J747" s="53" t="s">
        <v>3781</v>
      </c>
      <c r="K747" s="52" t="s">
        <v>181</v>
      </c>
      <c r="L747" s="52" t="s">
        <v>3782</v>
      </c>
      <c r="M747" s="42">
        <v>9.403480333E9</v>
      </c>
      <c r="N747" s="52" t="s">
        <v>3783</v>
      </c>
      <c r="O747" s="42" t="s">
        <v>107</v>
      </c>
    </row>
    <row r="748">
      <c r="A748" s="51">
        <v>43981.99150462963</v>
      </c>
      <c r="B748" s="52" t="s">
        <v>2453</v>
      </c>
      <c r="C748" s="42">
        <v>5.0</v>
      </c>
      <c r="D748" s="52" t="s">
        <v>2108</v>
      </c>
      <c r="E748" s="52" t="s">
        <v>104</v>
      </c>
      <c r="F748" s="52" t="s">
        <v>104</v>
      </c>
      <c r="G748" s="52" t="s">
        <v>104</v>
      </c>
      <c r="H748" s="52" t="s">
        <v>104</v>
      </c>
      <c r="I748" s="52" t="s">
        <v>104</v>
      </c>
      <c r="J748" s="53" t="s">
        <v>2454</v>
      </c>
      <c r="K748" s="52" t="s">
        <v>204</v>
      </c>
      <c r="L748" s="52" t="s">
        <v>2455</v>
      </c>
      <c r="M748" s="42">
        <v>9.913860207E9</v>
      </c>
      <c r="N748" s="52" t="s">
        <v>103</v>
      </c>
      <c r="O748" s="42" t="s">
        <v>107</v>
      </c>
    </row>
    <row r="749">
      <c r="A749" s="51">
        <v>43981.99628472222</v>
      </c>
      <c r="B749" s="52" t="s">
        <v>3784</v>
      </c>
      <c r="C749" s="42">
        <v>4.0</v>
      </c>
      <c r="D749" s="52" t="s">
        <v>3785</v>
      </c>
      <c r="E749" s="52" t="s">
        <v>104</v>
      </c>
      <c r="F749" s="52" t="s">
        <v>104</v>
      </c>
      <c r="G749" s="52" t="s">
        <v>104</v>
      </c>
      <c r="H749" s="52" t="s">
        <v>110</v>
      </c>
      <c r="I749" s="52" t="s">
        <v>104</v>
      </c>
      <c r="J749" s="53" t="s">
        <v>3786</v>
      </c>
      <c r="K749" s="52" t="s">
        <v>181</v>
      </c>
      <c r="L749" s="52" t="s">
        <v>3787</v>
      </c>
      <c r="M749" s="42">
        <v>9.881560596E9</v>
      </c>
      <c r="N749" s="52" t="s">
        <v>3788</v>
      </c>
      <c r="O749" s="42" t="s">
        <v>107</v>
      </c>
    </row>
    <row r="750">
      <c r="A750" s="51">
        <v>43982.02008101852</v>
      </c>
      <c r="B750" s="52" t="s">
        <v>3789</v>
      </c>
      <c r="C750" s="42">
        <v>5.0</v>
      </c>
      <c r="D750" s="52" t="s">
        <v>3790</v>
      </c>
      <c r="E750" s="52" t="s">
        <v>186</v>
      </c>
      <c r="F750" s="52" t="s">
        <v>186</v>
      </c>
      <c r="G750" s="52" t="s">
        <v>186</v>
      </c>
      <c r="H750" s="52" t="s">
        <v>186</v>
      </c>
      <c r="I750" s="52" t="s">
        <v>186</v>
      </c>
      <c r="J750" s="53" t="s">
        <v>3791</v>
      </c>
      <c r="K750" s="52" t="s">
        <v>1599</v>
      </c>
      <c r="L750" s="52" t="s">
        <v>3792</v>
      </c>
      <c r="M750" s="42">
        <v>9.850884367E9</v>
      </c>
      <c r="N750" s="52" t="s">
        <v>107</v>
      </c>
      <c r="O750" s="42" t="s">
        <v>107</v>
      </c>
    </row>
    <row r="751">
      <c r="A751" s="51">
        <v>43982.034895833334</v>
      </c>
      <c r="B751" s="52" t="s">
        <v>3793</v>
      </c>
      <c r="C751" s="42">
        <v>3.0</v>
      </c>
      <c r="D751" s="52" t="s">
        <v>3794</v>
      </c>
      <c r="E751" s="52" t="s">
        <v>186</v>
      </c>
      <c r="F751" s="52" t="s">
        <v>186</v>
      </c>
      <c r="G751" s="52" t="s">
        <v>186</v>
      </c>
      <c r="H751" s="52" t="s">
        <v>110</v>
      </c>
      <c r="I751" s="52" t="s">
        <v>110</v>
      </c>
      <c r="J751" s="53" t="s">
        <v>3795</v>
      </c>
      <c r="K751" s="52" t="s">
        <v>112</v>
      </c>
      <c r="L751" s="52" t="s">
        <v>3796</v>
      </c>
      <c r="M751" s="42">
        <v>8.805903112E9</v>
      </c>
      <c r="N751" s="52" t="s">
        <v>3797</v>
      </c>
      <c r="O751" s="42" t="s">
        <v>107</v>
      </c>
    </row>
    <row r="752">
      <c r="A752" s="51">
        <v>43982.03886574074</v>
      </c>
      <c r="B752" s="52" t="s">
        <v>3217</v>
      </c>
      <c r="C752" s="42">
        <v>4.0</v>
      </c>
      <c r="D752" s="52" t="s">
        <v>3798</v>
      </c>
      <c r="E752" s="52" t="s">
        <v>104</v>
      </c>
      <c r="F752" s="52" t="s">
        <v>104</v>
      </c>
      <c r="G752" s="52" t="s">
        <v>186</v>
      </c>
      <c r="H752" s="52" t="s">
        <v>186</v>
      </c>
      <c r="I752" s="52" t="s">
        <v>104</v>
      </c>
      <c r="J752" s="53" t="s">
        <v>3219</v>
      </c>
      <c r="K752" s="52" t="s">
        <v>3220</v>
      </c>
      <c r="L752" s="52" t="s">
        <v>3799</v>
      </c>
      <c r="M752" s="42">
        <v>9.561862178E9</v>
      </c>
      <c r="N752" s="52" t="s">
        <v>3800</v>
      </c>
      <c r="O752" s="42" t="s">
        <v>107</v>
      </c>
    </row>
    <row r="753">
      <c r="A753" s="51">
        <v>43982.0434375</v>
      </c>
      <c r="B753" s="52" t="s">
        <v>3203</v>
      </c>
      <c r="C753" s="42">
        <v>5.0</v>
      </c>
      <c r="D753" s="52" t="s">
        <v>3801</v>
      </c>
      <c r="E753" s="52" t="s">
        <v>104</v>
      </c>
      <c r="F753" s="52" t="s">
        <v>104</v>
      </c>
      <c r="G753" s="52" t="s">
        <v>104</v>
      </c>
      <c r="H753" s="52" t="s">
        <v>104</v>
      </c>
      <c r="I753" s="52" t="s">
        <v>104</v>
      </c>
      <c r="J753" s="53" t="s">
        <v>3205</v>
      </c>
      <c r="K753" s="52" t="s">
        <v>640</v>
      </c>
      <c r="L753" s="52" t="s">
        <v>3206</v>
      </c>
      <c r="M753" s="42">
        <v>8.220097096E9</v>
      </c>
      <c r="N753" s="52" t="s">
        <v>3802</v>
      </c>
      <c r="O753" s="42" t="s">
        <v>107</v>
      </c>
    </row>
    <row r="754">
      <c r="A754" s="51">
        <v>43982.235671296294</v>
      </c>
      <c r="B754" s="52" t="s">
        <v>2654</v>
      </c>
      <c r="C754" s="42">
        <v>5.0</v>
      </c>
      <c r="D754" s="52" t="s">
        <v>3803</v>
      </c>
      <c r="E754" s="52" t="s">
        <v>104</v>
      </c>
      <c r="F754" s="52" t="s">
        <v>104</v>
      </c>
      <c r="G754" s="52" t="s">
        <v>104</v>
      </c>
      <c r="H754" s="52" t="s">
        <v>104</v>
      </c>
      <c r="I754" s="52" t="s">
        <v>104</v>
      </c>
      <c r="J754" s="53" t="s">
        <v>2656</v>
      </c>
      <c r="K754" s="52" t="s">
        <v>2657</v>
      </c>
      <c r="L754" s="52" t="s">
        <v>2658</v>
      </c>
      <c r="M754" s="42">
        <v>9.462044365E9</v>
      </c>
      <c r="N754" s="54"/>
      <c r="O754" s="42" t="s">
        <v>107</v>
      </c>
    </row>
    <row r="755">
      <c r="A755" s="51">
        <v>43982.26346064815</v>
      </c>
      <c r="B755" s="52" t="s">
        <v>3804</v>
      </c>
      <c r="C755" s="42">
        <v>5.0</v>
      </c>
      <c r="D755" s="52" t="s">
        <v>3805</v>
      </c>
      <c r="E755" s="52" t="s">
        <v>104</v>
      </c>
      <c r="F755" s="52" t="s">
        <v>104</v>
      </c>
      <c r="G755" s="52" t="s">
        <v>104</v>
      </c>
      <c r="H755" s="52" t="s">
        <v>186</v>
      </c>
      <c r="I755" s="52" t="s">
        <v>104</v>
      </c>
      <c r="J755" s="53" t="s">
        <v>3806</v>
      </c>
      <c r="K755" s="52" t="s">
        <v>3807</v>
      </c>
      <c r="L755" s="52" t="s">
        <v>3808</v>
      </c>
      <c r="M755" s="42">
        <v>9.492714987E9</v>
      </c>
      <c r="N755" s="52" t="s">
        <v>3809</v>
      </c>
      <c r="O755" s="42" t="s">
        <v>107</v>
      </c>
    </row>
    <row r="756">
      <c r="A756" s="51">
        <v>43982.304560185185</v>
      </c>
      <c r="B756" s="52" t="s">
        <v>3715</v>
      </c>
      <c r="C756" s="42">
        <v>4.0</v>
      </c>
      <c r="D756" s="52" t="s">
        <v>3810</v>
      </c>
      <c r="E756" s="52" t="s">
        <v>186</v>
      </c>
      <c r="F756" s="52" t="s">
        <v>186</v>
      </c>
      <c r="G756" s="52" t="s">
        <v>186</v>
      </c>
      <c r="H756" s="52" t="s">
        <v>186</v>
      </c>
      <c r="I756" s="52" t="s">
        <v>186</v>
      </c>
      <c r="J756" s="53" t="s">
        <v>3717</v>
      </c>
      <c r="K756" s="52" t="s">
        <v>3811</v>
      </c>
      <c r="L756" s="52" t="s">
        <v>3718</v>
      </c>
      <c r="M756" s="42">
        <v>9.420074667E9</v>
      </c>
      <c r="N756" s="52" t="s">
        <v>3812</v>
      </c>
      <c r="O756" s="42" t="s">
        <v>107</v>
      </c>
    </row>
    <row r="757">
      <c r="A757" s="51">
        <v>43982.319872685184</v>
      </c>
      <c r="B757" s="52" t="s">
        <v>3813</v>
      </c>
      <c r="C757" s="42">
        <v>5.0</v>
      </c>
      <c r="D757" s="52" t="s">
        <v>3814</v>
      </c>
      <c r="E757" s="52" t="s">
        <v>104</v>
      </c>
      <c r="F757" s="52" t="s">
        <v>104</v>
      </c>
      <c r="G757" s="52" t="s">
        <v>110</v>
      </c>
      <c r="H757" s="52" t="s">
        <v>104</v>
      </c>
      <c r="I757" s="52" t="s">
        <v>110</v>
      </c>
      <c r="J757" s="53" t="s">
        <v>3815</v>
      </c>
      <c r="K757" s="52" t="s">
        <v>507</v>
      </c>
      <c r="L757" s="52" t="s">
        <v>3010</v>
      </c>
      <c r="M757" s="42">
        <v>9.579963608E9</v>
      </c>
      <c r="N757" s="52" t="s">
        <v>107</v>
      </c>
      <c r="O757" s="42" t="s">
        <v>107</v>
      </c>
    </row>
    <row r="758">
      <c r="A758" s="51">
        <v>43982.36474537037</v>
      </c>
      <c r="B758" s="52" t="s">
        <v>3816</v>
      </c>
      <c r="C758" s="42">
        <v>5.0</v>
      </c>
      <c r="D758" s="52" t="s">
        <v>3817</v>
      </c>
      <c r="E758" s="52" t="s">
        <v>186</v>
      </c>
      <c r="F758" s="52" t="s">
        <v>186</v>
      </c>
      <c r="G758" s="52" t="s">
        <v>186</v>
      </c>
      <c r="H758" s="52" t="s">
        <v>186</v>
      </c>
      <c r="I758" s="52" t="s">
        <v>186</v>
      </c>
      <c r="J758" s="53" t="s">
        <v>3818</v>
      </c>
      <c r="K758" s="52" t="s">
        <v>181</v>
      </c>
      <c r="L758" s="52" t="s">
        <v>3819</v>
      </c>
      <c r="M758" s="42">
        <v>8.408963675E9</v>
      </c>
      <c r="N758" s="52" t="s">
        <v>3820</v>
      </c>
      <c r="O758" s="42" t="s">
        <v>107</v>
      </c>
    </row>
    <row r="759">
      <c r="A759" s="51">
        <v>43982.36474537037</v>
      </c>
      <c r="B759" s="52" t="s">
        <v>3325</v>
      </c>
      <c r="C759" s="42">
        <v>5.0</v>
      </c>
      <c r="D759" s="52" t="s">
        <v>3821</v>
      </c>
      <c r="E759" s="52" t="s">
        <v>104</v>
      </c>
      <c r="F759" s="52" t="s">
        <v>104</v>
      </c>
      <c r="G759" s="52" t="s">
        <v>110</v>
      </c>
      <c r="H759" s="52" t="s">
        <v>104</v>
      </c>
      <c r="I759" s="52" t="s">
        <v>104</v>
      </c>
      <c r="J759" s="53" t="s">
        <v>3327</v>
      </c>
      <c r="K759" s="52" t="s">
        <v>413</v>
      </c>
      <c r="L759" s="52" t="s">
        <v>3328</v>
      </c>
      <c r="M759" s="42">
        <v>7.709360707E9</v>
      </c>
      <c r="N759" s="52" t="s">
        <v>3822</v>
      </c>
      <c r="O759" s="42" t="s">
        <v>107</v>
      </c>
    </row>
    <row r="760">
      <c r="A760" s="51">
        <v>43982.369942129626</v>
      </c>
      <c r="B760" s="52" t="s">
        <v>3823</v>
      </c>
      <c r="C760" s="42">
        <v>5.0</v>
      </c>
      <c r="D760" s="52" t="s">
        <v>3824</v>
      </c>
      <c r="E760" s="52" t="s">
        <v>104</v>
      </c>
      <c r="F760" s="52" t="s">
        <v>104</v>
      </c>
      <c r="G760" s="52" t="s">
        <v>104</v>
      </c>
      <c r="H760" s="52" t="s">
        <v>104</v>
      </c>
      <c r="I760" s="52" t="s">
        <v>104</v>
      </c>
      <c r="J760" s="53" t="s">
        <v>3825</v>
      </c>
      <c r="K760" s="52" t="s">
        <v>2301</v>
      </c>
      <c r="L760" s="52" t="s">
        <v>3826</v>
      </c>
      <c r="M760" s="42">
        <v>9.42110932E9</v>
      </c>
      <c r="N760" s="52" t="s">
        <v>3827</v>
      </c>
      <c r="O760" s="42" t="s">
        <v>107</v>
      </c>
    </row>
    <row r="761">
      <c r="A761" s="51">
        <v>43982.4243287037</v>
      </c>
      <c r="B761" s="52" t="s">
        <v>1933</v>
      </c>
      <c r="C761" s="42">
        <v>5.0</v>
      </c>
      <c r="D761" s="52" t="s">
        <v>1934</v>
      </c>
      <c r="E761" s="52" t="s">
        <v>104</v>
      </c>
      <c r="F761" s="52" t="s">
        <v>104</v>
      </c>
      <c r="G761" s="52" t="s">
        <v>104</v>
      </c>
      <c r="H761" s="52" t="s">
        <v>104</v>
      </c>
      <c r="I761" s="52" t="s">
        <v>110</v>
      </c>
      <c r="J761" s="53" t="s">
        <v>1935</v>
      </c>
      <c r="K761" s="52" t="s">
        <v>181</v>
      </c>
      <c r="L761" s="52" t="s">
        <v>3828</v>
      </c>
      <c r="M761" s="42">
        <v>9.822161501E9</v>
      </c>
      <c r="N761" s="52" t="s">
        <v>107</v>
      </c>
      <c r="O761" s="42" t="s">
        <v>107</v>
      </c>
    </row>
    <row r="762">
      <c r="A762" s="51">
        <v>43982.441342592596</v>
      </c>
      <c r="B762" s="52" t="s">
        <v>3829</v>
      </c>
      <c r="C762" s="42">
        <v>5.0</v>
      </c>
      <c r="D762" s="52" t="s">
        <v>3830</v>
      </c>
      <c r="E762" s="52" t="s">
        <v>104</v>
      </c>
      <c r="F762" s="52" t="s">
        <v>110</v>
      </c>
      <c r="G762" s="52" t="s">
        <v>110</v>
      </c>
      <c r="H762" s="52" t="s">
        <v>104</v>
      </c>
      <c r="I762" s="52" t="s">
        <v>110</v>
      </c>
      <c r="J762" s="53" t="s">
        <v>3831</v>
      </c>
      <c r="K762" s="52" t="s">
        <v>181</v>
      </c>
      <c r="L762" s="52" t="s">
        <v>3832</v>
      </c>
      <c r="M762" s="42">
        <v>9.465356907E9</v>
      </c>
      <c r="N762" s="52" t="s">
        <v>1043</v>
      </c>
      <c r="O762" s="42" t="s">
        <v>107</v>
      </c>
    </row>
    <row r="763">
      <c r="A763" s="51">
        <v>43982.456979166665</v>
      </c>
      <c r="B763" s="52" t="s">
        <v>2739</v>
      </c>
      <c r="C763" s="42">
        <v>5.0</v>
      </c>
      <c r="D763" s="52" t="s">
        <v>3833</v>
      </c>
      <c r="E763" s="52" t="s">
        <v>104</v>
      </c>
      <c r="F763" s="52" t="s">
        <v>104</v>
      </c>
      <c r="G763" s="52" t="s">
        <v>104</v>
      </c>
      <c r="H763" s="52" t="s">
        <v>104</v>
      </c>
      <c r="I763" s="52" t="s">
        <v>104</v>
      </c>
      <c r="J763" s="53" t="s">
        <v>3834</v>
      </c>
      <c r="K763" s="52" t="s">
        <v>2742</v>
      </c>
      <c r="L763" s="52" t="s">
        <v>3835</v>
      </c>
      <c r="M763" s="42">
        <v>8.087358953E9</v>
      </c>
      <c r="N763" s="52" t="s">
        <v>248</v>
      </c>
      <c r="O763" s="42" t="s">
        <v>107</v>
      </c>
    </row>
    <row r="764">
      <c r="A764" s="51">
        <v>43982.462858796294</v>
      </c>
      <c r="B764" s="52" t="s">
        <v>3836</v>
      </c>
      <c r="C764" s="42">
        <v>5.0</v>
      </c>
      <c r="D764" s="52" t="s">
        <v>3837</v>
      </c>
      <c r="E764" s="52" t="s">
        <v>104</v>
      </c>
      <c r="F764" s="52" t="s">
        <v>104</v>
      </c>
      <c r="G764" s="52" t="s">
        <v>104</v>
      </c>
      <c r="H764" s="52" t="s">
        <v>104</v>
      </c>
      <c r="I764" s="52" t="s">
        <v>104</v>
      </c>
      <c r="J764" s="53" t="s">
        <v>3838</v>
      </c>
      <c r="K764" s="52" t="s">
        <v>490</v>
      </c>
      <c r="L764" s="52" t="s">
        <v>3839</v>
      </c>
      <c r="M764" s="42">
        <v>9.881521871E9</v>
      </c>
      <c r="N764" s="52" t="s">
        <v>3840</v>
      </c>
      <c r="O764" s="42" t="s">
        <v>107</v>
      </c>
    </row>
    <row r="765">
      <c r="A765" s="51">
        <v>43982.504166666666</v>
      </c>
      <c r="B765" s="52" t="s">
        <v>449</v>
      </c>
      <c r="C765" s="42">
        <v>5.0</v>
      </c>
      <c r="D765" s="52" t="s">
        <v>3841</v>
      </c>
      <c r="E765" s="52" t="s">
        <v>104</v>
      </c>
      <c r="F765" s="52" t="s">
        <v>110</v>
      </c>
      <c r="G765" s="52" t="s">
        <v>110</v>
      </c>
      <c r="H765" s="52" t="s">
        <v>110</v>
      </c>
      <c r="I765" s="52" t="s">
        <v>110</v>
      </c>
      <c r="J765" s="53" t="s">
        <v>451</v>
      </c>
      <c r="K765" s="52" t="s">
        <v>3842</v>
      </c>
      <c r="L765" s="52" t="s">
        <v>3843</v>
      </c>
      <c r="M765" s="42">
        <v>9.960397568E9</v>
      </c>
      <c r="N765" s="52" t="s">
        <v>1691</v>
      </c>
      <c r="O765" s="42" t="s">
        <v>107</v>
      </c>
    </row>
    <row r="766">
      <c r="A766" s="51">
        <v>43982.50815972222</v>
      </c>
      <c r="B766" s="52" t="s">
        <v>3844</v>
      </c>
      <c r="C766" s="42">
        <v>5.0</v>
      </c>
      <c r="D766" s="52" t="s">
        <v>3845</v>
      </c>
      <c r="E766" s="52" t="s">
        <v>104</v>
      </c>
      <c r="F766" s="52" t="s">
        <v>104</v>
      </c>
      <c r="G766" s="52" t="s">
        <v>104</v>
      </c>
      <c r="H766" s="52" t="s">
        <v>104</v>
      </c>
      <c r="I766" s="52" t="s">
        <v>104</v>
      </c>
      <c r="J766" s="53" t="s">
        <v>3846</v>
      </c>
      <c r="K766" s="52" t="s">
        <v>292</v>
      </c>
      <c r="L766" s="52" t="s">
        <v>3847</v>
      </c>
      <c r="M766" s="42">
        <v>7.906825795E9</v>
      </c>
      <c r="N766" s="52" t="s">
        <v>3848</v>
      </c>
      <c r="O766" s="42" t="s">
        <v>107</v>
      </c>
    </row>
    <row r="767">
      <c r="A767" s="51">
        <v>43982.542708333334</v>
      </c>
      <c r="B767" s="52" t="s">
        <v>1620</v>
      </c>
      <c r="C767" s="42">
        <v>5.0</v>
      </c>
      <c r="D767" s="52" t="s">
        <v>103</v>
      </c>
      <c r="E767" s="52" t="s">
        <v>104</v>
      </c>
      <c r="F767" s="52" t="s">
        <v>104</v>
      </c>
      <c r="G767" s="52" t="s">
        <v>104</v>
      </c>
      <c r="H767" s="52" t="s">
        <v>104</v>
      </c>
      <c r="I767" s="52" t="s">
        <v>104</v>
      </c>
      <c r="J767" s="53" t="s">
        <v>1622</v>
      </c>
      <c r="K767" s="52" t="s">
        <v>572</v>
      </c>
      <c r="L767" s="52" t="s">
        <v>3849</v>
      </c>
      <c r="M767" s="42">
        <v>9.047183733E9</v>
      </c>
      <c r="N767" s="52" t="s">
        <v>107</v>
      </c>
      <c r="O767" s="42" t="s">
        <v>107</v>
      </c>
    </row>
    <row r="768">
      <c r="A768" s="51">
        <v>43982.552777777775</v>
      </c>
      <c r="B768" s="52" t="s">
        <v>786</v>
      </c>
      <c r="C768" s="42">
        <v>5.0</v>
      </c>
      <c r="D768" s="52" t="s">
        <v>3490</v>
      </c>
      <c r="E768" s="52" t="s">
        <v>104</v>
      </c>
      <c r="F768" s="52" t="s">
        <v>104</v>
      </c>
      <c r="G768" s="52" t="s">
        <v>104</v>
      </c>
      <c r="H768" s="52" t="s">
        <v>104</v>
      </c>
      <c r="I768" s="52" t="s">
        <v>104</v>
      </c>
      <c r="J768" s="53" t="s">
        <v>3850</v>
      </c>
      <c r="K768" s="52" t="s">
        <v>181</v>
      </c>
      <c r="L768" s="52" t="s">
        <v>1180</v>
      </c>
      <c r="M768" s="42">
        <v>9.890092249E9</v>
      </c>
      <c r="N768" s="52" t="s">
        <v>107</v>
      </c>
      <c r="O768" s="42" t="s">
        <v>107</v>
      </c>
    </row>
    <row r="769">
      <c r="A769" s="51">
        <v>43982.56125</v>
      </c>
      <c r="B769" s="52" t="s">
        <v>1131</v>
      </c>
      <c r="C769" s="42">
        <v>5.0</v>
      </c>
      <c r="D769" s="52" t="s">
        <v>915</v>
      </c>
      <c r="E769" s="52" t="s">
        <v>186</v>
      </c>
      <c r="F769" s="52" t="s">
        <v>186</v>
      </c>
      <c r="G769" s="52" t="s">
        <v>186</v>
      </c>
      <c r="H769" s="52" t="s">
        <v>186</v>
      </c>
      <c r="I769" s="52" t="s">
        <v>186</v>
      </c>
      <c r="J769" s="53" t="s">
        <v>3851</v>
      </c>
      <c r="K769" s="52" t="s">
        <v>112</v>
      </c>
      <c r="L769" s="52" t="s">
        <v>1134</v>
      </c>
      <c r="M769" s="42">
        <v>9.421529538E9</v>
      </c>
      <c r="N769" s="52" t="s">
        <v>107</v>
      </c>
      <c r="O769" s="42" t="s">
        <v>107</v>
      </c>
    </row>
    <row r="770">
      <c r="A770" s="51">
        <v>43982.56443287037</v>
      </c>
      <c r="B770" s="52" t="s">
        <v>3852</v>
      </c>
      <c r="C770" s="42">
        <v>4.0</v>
      </c>
      <c r="D770" s="52" t="s">
        <v>3853</v>
      </c>
      <c r="E770" s="52" t="s">
        <v>104</v>
      </c>
      <c r="F770" s="52" t="s">
        <v>104</v>
      </c>
      <c r="G770" s="52" t="s">
        <v>104</v>
      </c>
      <c r="H770" s="52" t="s">
        <v>110</v>
      </c>
      <c r="I770" s="52" t="s">
        <v>104</v>
      </c>
      <c r="J770" s="53" t="s">
        <v>3854</v>
      </c>
      <c r="K770" s="52" t="s">
        <v>2301</v>
      </c>
      <c r="L770" s="52" t="s">
        <v>3855</v>
      </c>
      <c r="M770" s="42">
        <v>8.390356618E9</v>
      </c>
      <c r="N770" s="52" t="s">
        <v>907</v>
      </c>
      <c r="O770" s="42" t="s">
        <v>107</v>
      </c>
    </row>
    <row r="771">
      <c r="A771" s="51">
        <v>43982.56659722222</v>
      </c>
      <c r="B771" s="52" t="s">
        <v>3852</v>
      </c>
      <c r="C771" s="42">
        <v>4.0</v>
      </c>
      <c r="D771" s="52" t="s">
        <v>3853</v>
      </c>
      <c r="E771" s="52" t="s">
        <v>104</v>
      </c>
      <c r="F771" s="52" t="s">
        <v>104</v>
      </c>
      <c r="G771" s="52" t="s">
        <v>104</v>
      </c>
      <c r="H771" s="52" t="s">
        <v>110</v>
      </c>
      <c r="I771" s="52" t="s">
        <v>104</v>
      </c>
      <c r="J771" s="53" t="s">
        <v>3854</v>
      </c>
      <c r="K771" s="52" t="s">
        <v>2301</v>
      </c>
      <c r="L771" s="52" t="s">
        <v>3856</v>
      </c>
      <c r="M771" s="42">
        <v>8.390356618E9</v>
      </c>
      <c r="N771" s="52" t="s">
        <v>907</v>
      </c>
      <c r="O771" s="42" t="s">
        <v>107</v>
      </c>
    </row>
    <row r="772">
      <c r="A772" s="51">
        <v>43982.59150462963</v>
      </c>
      <c r="B772" s="52" t="s">
        <v>1933</v>
      </c>
      <c r="C772" s="42">
        <v>5.0</v>
      </c>
      <c r="D772" s="52" t="s">
        <v>3857</v>
      </c>
      <c r="E772" s="52" t="s">
        <v>104</v>
      </c>
      <c r="F772" s="52" t="s">
        <v>104</v>
      </c>
      <c r="G772" s="52" t="s">
        <v>104</v>
      </c>
      <c r="H772" s="52" t="s">
        <v>104</v>
      </c>
      <c r="I772" s="52" t="s">
        <v>110</v>
      </c>
      <c r="J772" s="53" t="s">
        <v>1935</v>
      </c>
      <c r="K772" s="52" t="s">
        <v>181</v>
      </c>
      <c r="L772" s="52" t="s">
        <v>3858</v>
      </c>
      <c r="M772" s="42">
        <v>9.822161501E9</v>
      </c>
      <c r="N772" s="52" t="s">
        <v>107</v>
      </c>
      <c r="O772" s="42" t="s">
        <v>107</v>
      </c>
    </row>
    <row r="773">
      <c r="A773" s="51">
        <v>43982.61085648148</v>
      </c>
      <c r="B773" s="52" t="s">
        <v>3859</v>
      </c>
      <c r="C773" s="42">
        <v>5.0</v>
      </c>
      <c r="D773" s="52" t="s">
        <v>3860</v>
      </c>
      <c r="E773" s="52" t="s">
        <v>104</v>
      </c>
      <c r="F773" s="52" t="s">
        <v>104</v>
      </c>
      <c r="G773" s="52" t="s">
        <v>104</v>
      </c>
      <c r="H773" s="52" t="s">
        <v>104</v>
      </c>
      <c r="I773" s="52" t="s">
        <v>104</v>
      </c>
      <c r="J773" s="53" t="s">
        <v>3861</v>
      </c>
      <c r="K773" s="52" t="s">
        <v>572</v>
      </c>
      <c r="L773" s="52" t="s">
        <v>3862</v>
      </c>
      <c r="M773" s="42">
        <v>9.420764188E9</v>
      </c>
      <c r="N773" s="52" t="s">
        <v>3863</v>
      </c>
      <c r="O773" s="42" t="s">
        <v>107</v>
      </c>
    </row>
    <row r="774">
      <c r="A774" s="51">
        <v>43982.676469907405</v>
      </c>
      <c r="B774" s="52" t="s">
        <v>3523</v>
      </c>
      <c r="C774" s="42">
        <v>5.0</v>
      </c>
      <c r="D774" s="52" t="s">
        <v>3864</v>
      </c>
      <c r="E774" s="52" t="s">
        <v>104</v>
      </c>
      <c r="F774" s="52" t="s">
        <v>104</v>
      </c>
      <c r="G774" s="52" t="s">
        <v>104</v>
      </c>
      <c r="H774" s="52" t="s">
        <v>104</v>
      </c>
      <c r="I774" s="52" t="s">
        <v>104</v>
      </c>
      <c r="J774" s="53" t="s">
        <v>3865</v>
      </c>
      <c r="K774" s="52" t="s">
        <v>3866</v>
      </c>
      <c r="L774" s="52" t="s">
        <v>3525</v>
      </c>
      <c r="M774" s="42">
        <v>8.97594982E9</v>
      </c>
      <c r="N774" s="52" t="s">
        <v>3867</v>
      </c>
      <c r="O774" s="42" t="s">
        <v>107</v>
      </c>
    </row>
    <row r="775">
      <c r="A775" s="51">
        <v>43982.71959490741</v>
      </c>
      <c r="B775" s="52" t="s">
        <v>3868</v>
      </c>
      <c r="C775" s="42">
        <v>5.0</v>
      </c>
      <c r="D775" s="52" t="s">
        <v>3869</v>
      </c>
      <c r="E775" s="52" t="s">
        <v>104</v>
      </c>
      <c r="F775" s="52" t="s">
        <v>104</v>
      </c>
      <c r="G775" s="52" t="s">
        <v>104</v>
      </c>
      <c r="H775" s="52" t="s">
        <v>104</v>
      </c>
      <c r="I775" s="52" t="s">
        <v>104</v>
      </c>
      <c r="J775" s="53" t="s">
        <v>3870</v>
      </c>
      <c r="K775" s="52" t="s">
        <v>181</v>
      </c>
      <c r="L775" s="52" t="s">
        <v>3871</v>
      </c>
      <c r="M775" s="42">
        <v>9.786459944E9</v>
      </c>
      <c r="N775" s="52" t="s">
        <v>3872</v>
      </c>
      <c r="O775" s="42" t="s">
        <v>107</v>
      </c>
    </row>
    <row r="776">
      <c r="A776" s="51">
        <v>43982.79387731481</v>
      </c>
      <c r="B776" s="52" t="s">
        <v>2176</v>
      </c>
      <c r="C776" s="42">
        <v>5.0</v>
      </c>
      <c r="D776" s="52" t="s">
        <v>3873</v>
      </c>
      <c r="E776" s="52" t="s">
        <v>104</v>
      </c>
      <c r="F776" s="52" t="s">
        <v>104</v>
      </c>
      <c r="G776" s="52" t="s">
        <v>104</v>
      </c>
      <c r="H776" s="52" t="s">
        <v>104</v>
      </c>
      <c r="I776" s="52" t="s">
        <v>104</v>
      </c>
      <c r="J776" s="53" t="s">
        <v>3874</v>
      </c>
      <c r="K776" s="52" t="s">
        <v>181</v>
      </c>
      <c r="L776" s="52" t="s">
        <v>3875</v>
      </c>
      <c r="M776" s="42">
        <v>8.390645489E9</v>
      </c>
      <c r="N776" s="52" t="s">
        <v>107</v>
      </c>
      <c r="O776" s="42" t="s">
        <v>107</v>
      </c>
    </row>
    <row r="777">
      <c r="A777" s="51">
        <v>43982.794224537036</v>
      </c>
      <c r="B777" s="52" t="s">
        <v>3876</v>
      </c>
      <c r="C777" s="42">
        <v>5.0</v>
      </c>
      <c r="D777" s="52" t="s">
        <v>318</v>
      </c>
      <c r="E777" s="52" t="s">
        <v>104</v>
      </c>
      <c r="F777" s="52" t="s">
        <v>104</v>
      </c>
      <c r="G777" s="52" t="s">
        <v>104</v>
      </c>
      <c r="H777" s="52" t="s">
        <v>104</v>
      </c>
      <c r="I777" s="52" t="s">
        <v>104</v>
      </c>
      <c r="J777" s="53" t="s">
        <v>3877</v>
      </c>
      <c r="K777" s="52" t="s">
        <v>3878</v>
      </c>
      <c r="L777" s="52" t="s">
        <v>3879</v>
      </c>
      <c r="M777" s="42">
        <v>7.893558177E9</v>
      </c>
      <c r="N777" s="52" t="s">
        <v>1267</v>
      </c>
      <c r="O777" s="42" t="s">
        <v>107</v>
      </c>
    </row>
    <row r="778">
      <c r="A778" s="51">
        <v>43982.799780092595</v>
      </c>
      <c r="B778" s="52" t="s">
        <v>3295</v>
      </c>
      <c r="C778" s="42">
        <v>5.0</v>
      </c>
      <c r="D778" s="52" t="s">
        <v>3296</v>
      </c>
      <c r="E778" s="52" t="s">
        <v>104</v>
      </c>
      <c r="F778" s="52" t="s">
        <v>104</v>
      </c>
      <c r="G778" s="52" t="s">
        <v>104</v>
      </c>
      <c r="H778" s="52" t="s">
        <v>186</v>
      </c>
      <c r="I778" s="52" t="s">
        <v>104</v>
      </c>
      <c r="J778" s="53" t="s">
        <v>3297</v>
      </c>
      <c r="K778" s="52" t="s">
        <v>112</v>
      </c>
      <c r="L778" s="52" t="s">
        <v>2593</v>
      </c>
      <c r="M778" s="42">
        <v>9.55393687E9</v>
      </c>
      <c r="N778" s="52" t="s">
        <v>3298</v>
      </c>
      <c r="O778" s="42" t="s">
        <v>107</v>
      </c>
    </row>
    <row r="779">
      <c r="A779" s="51">
        <v>43982.79990740741</v>
      </c>
      <c r="B779" s="52" t="s">
        <v>3295</v>
      </c>
      <c r="C779" s="42">
        <v>5.0</v>
      </c>
      <c r="D779" s="52" t="s">
        <v>3296</v>
      </c>
      <c r="E779" s="52" t="s">
        <v>104</v>
      </c>
      <c r="F779" s="52" t="s">
        <v>104</v>
      </c>
      <c r="G779" s="52" t="s">
        <v>104</v>
      </c>
      <c r="H779" s="52" t="s">
        <v>186</v>
      </c>
      <c r="I779" s="52" t="s">
        <v>104</v>
      </c>
      <c r="J779" s="53" t="s">
        <v>3297</v>
      </c>
      <c r="K779" s="52" t="s">
        <v>112</v>
      </c>
      <c r="L779" s="52" t="s">
        <v>2593</v>
      </c>
      <c r="M779" s="42">
        <v>9.55393687E9</v>
      </c>
      <c r="N779" s="52" t="s">
        <v>3298</v>
      </c>
      <c r="O779" s="42" t="s">
        <v>107</v>
      </c>
    </row>
    <row r="780">
      <c r="A780" s="51">
        <v>43982.79997685185</v>
      </c>
      <c r="B780" s="52" t="s">
        <v>3295</v>
      </c>
      <c r="C780" s="42">
        <v>5.0</v>
      </c>
      <c r="D780" s="52" t="s">
        <v>3296</v>
      </c>
      <c r="E780" s="52" t="s">
        <v>104</v>
      </c>
      <c r="F780" s="52" t="s">
        <v>104</v>
      </c>
      <c r="G780" s="52" t="s">
        <v>104</v>
      </c>
      <c r="H780" s="52" t="s">
        <v>186</v>
      </c>
      <c r="I780" s="52" t="s">
        <v>104</v>
      </c>
      <c r="J780" s="53" t="s">
        <v>3297</v>
      </c>
      <c r="K780" s="52" t="s">
        <v>112</v>
      </c>
      <c r="L780" s="52" t="s">
        <v>2593</v>
      </c>
      <c r="M780" s="42">
        <v>9.55393687E9</v>
      </c>
      <c r="N780" s="52" t="s">
        <v>3298</v>
      </c>
      <c r="O780" s="42" t="s">
        <v>107</v>
      </c>
    </row>
    <row r="781">
      <c r="A781" s="51">
        <v>43982.80086805556</v>
      </c>
      <c r="B781" s="52" t="s">
        <v>631</v>
      </c>
      <c r="C781" s="42">
        <v>5.0</v>
      </c>
      <c r="D781" s="52" t="s">
        <v>1043</v>
      </c>
      <c r="E781" s="52" t="s">
        <v>104</v>
      </c>
      <c r="F781" s="52" t="s">
        <v>104</v>
      </c>
      <c r="G781" s="52" t="s">
        <v>104</v>
      </c>
      <c r="H781" s="52" t="s">
        <v>104</v>
      </c>
      <c r="I781" s="52" t="s">
        <v>104</v>
      </c>
      <c r="J781" s="53" t="s">
        <v>633</v>
      </c>
      <c r="K781" s="52" t="s">
        <v>634</v>
      </c>
      <c r="L781" s="52" t="s">
        <v>3880</v>
      </c>
      <c r="M781" s="42">
        <v>9.624104658E9</v>
      </c>
      <c r="N781" s="52" t="s">
        <v>1043</v>
      </c>
      <c r="O781" s="42" t="s">
        <v>107</v>
      </c>
    </row>
    <row r="782">
      <c r="A782" s="51">
        <v>43982.80773148148</v>
      </c>
      <c r="B782" s="52" t="s">
        <v>2139</v>
      </c>
      <c r="C782" s="42">
        <v>5.0</v>
      </c>
      <c r="D782" s="52" t="s">
        <v>156</v>
      </c>
      <c r="E782" s="52" t="s">
        <v>104</v>
      </c>
      <c r="F782" s="52" t="s">
        <v>110</v>
      </c>
      <c r="G782" s="52" t="s">
        <v>104</v>
      </c>
      <c r="H782" s="52" t="s">
        <v>104</v>
      </c>
      <c r="I782" s="52" t="s">
        <v>104</v>
      </c>
      <c r="J782" s="53" t="s">
        <v>3881</v>
      </c>
      <c r="K782" s="52" t="s">
        <v>1398</v>
      </c>
      <c r="L782" s="52" t="s">
        <v>2142</v>
      </c>
      <c r="M782" s="42">
        <v>9.791287408E9</v>
      </c>
      <c r="N782" s="52" t="s">
        <v>3882</v>
      </c>
      <c r="O782" s="42" t="s">
        <v>107</v>
      </c>
    </row>
    <row r="783">
      <c r="A783" s="51">
        <v>43982.80914351852</v>
      </c>
      <c r="B783" s="52" t="s">
        <v>2139</v>
      </c>
      <c r="C783" s="42">
        <v>5.0</v>
      </c>
      <c r="D783" s="52" t="s">
        <v>156</v>
      </c>
      <c r="E783" s="52" t="s">
        <v>104</v>
      </c>
      <c r="F783" s="52" t="s">
        <v>104</v>
      </c>
      <c r="G783" s="52" t="s">
        <v>104</v>
      </c>
      <c r="H783" s="52" t="s">
        <v>104</v>
      </c>
      <c r="I783" s="52" t="s">
        <v>104</v>
      </c>
      <c r="J783" s="53" t="s">
        <v>3881</v>
      </c>
      <c r="K783" s="52" t="s">
        <v>292</v>
      </c>
      <c r="L783" s="52" t="s">
        <v>2142</v>
      </c>
      <c r="M783" s="42">
        <v>9.791287408E9</v>
      </c>
      <c r="N783" s="52" t="s">
        <v>3882</v>
      </c>
      <c r="O783" s="42" t="s">
        <v>107</v>
      </c>
    </row>
    <row r="784">
      <c r="A784" s="51">
        <v>43982.8419212963</v>
      </c>
      <c r="B784" s="52" t="s">
        <v>3883</v>
      </c>
      <c r="C784" s="42">
        <v>5.0</v>
      </c>
      <c r="D784" s="52" t="s">
        <v>3884</v>
      </c>
      <c r="E784" s="52" t="s">
        <v>104</v>
      </c>
      <c r="F784" s="52" t="s">
        <v>110</v>
      </c>
      <c r="G784" s="52" t="s">
        <v>150</v>
      </c>
      <c r="H784" s="52" t="s">
        <v>186</v>
      </c>
      <c r="I784" s="52" t="s">
        <v>104</v>
      </c>
      <c r="J784" s="53" t="s">
        <v>3885</v>
      </c>
      <c r="K784" s="52" t="s">
        <v>1590</v>
      </c>
      <c r="L784" s="52" t="s">
        <v>3886</v>
      </c>
      <c r="M784" s="42">
        <v>9.773545975E9</v>
      </c>
      <c r="N784" s="52" t="s">
        <v>3887</v>
      </c>
      <c r="O784" s="42" t="s">
        <v>107</v>
      </c>
    </row>
    <row r="785">
      <c r="A785" s="51">
        <v>43982.85009259259</v>
      </c>
      <c r="B785" s="52" t="s">
        <v>3888</v>
      </c>
      <c r="C785" s="42">
        <v>4.0</v>
      </c>
      <c r="D785" s="52" t="s">
        <v>3889</v>
      </c>
      <c r="E785" s="52" t="s">
        <v>104</v>
      </c>
      <c r="F785" s="52" t="s">
        <v>186</v>
      </c>
      <c r="G785" s="52" t="s">
        <v>186</v>
      </c>
      <c r="H785" s="52" t="s">
        <v>186</v>
      </c>
      <c r="I785" s="52" t="s">
        <v>186</v>
      </c>
      <c r="J785" s="53" t="s">
        <v>3890</v>
      </c>
      <c r="K785" s="52" t="s">
        <v>181</v>
      </c>
      <c r="L785" s="52" t="s">
        <v>3891</v>
      </c>
      <c r="M785" s="42">
        <v>8.149772579E9</v>
      </c>
      <c r="N785" s="52" t="s">
        <v>103</v>
      </c>
      <c r="O785" s="42" t="s">
        <v>107</v>
      </c>
    </row>
    <row r="786">
      <c r="A786" s="51">
        <v>43982.85559027778</v>
      </c>
      <c r="B786" s="52" t="s">
        <v>2037</v>
      </c>
      <c r="C786" s="42">
        <v>4.0</v>
      </c>
      <c r="D786" s="52" t="s">
        <v>2038</v>
      </c>
      <c r="E786" s="52" t="s">
        <v>186</v>
      </c>
      <c r="F786" s="52" t="s">
        <v>186</v>
      </c>
      <c r="G786" s="52" t="s">
        <v>186</v>
      </c>
      <c r="H786" s="52" t="s">
        <v>186</v>
      </c>
      <c r="I786" s="52" t="s">
        <v>186</v>
      </c>
      <c r="J786" s="53" t="s">
        <v>2039</v>
      </c>
      <c r="K786" s="52" t="s">
        <v>413</v>
      </c>
      <c r="L786" s="52" t="s">
        <v>2040</v>
      </c>
      <c r="M786" s="42">
        <v>9.492685766E9</v>
      </c>
      <c r="N786" s="52" t="s">
        <v>107</v>
      </c>
      <c r="O786" s="42" t="s">
        <v>107</v>
      </c>
    </row>
    <row r="787">
      <c r="A787" s="51">
        <v>43982.86019675926</v>
      </c>
      <c r="B787" s="52" t="s">
        <v>3381</v>
      </c>
      <c r="C787" s="42">
        <v>4.0</v>
      </c>
      <c r="D787" s="52" t="s">
        <v>3892</v>
      </c>
      <c r="E787" s="52" t="s">
        <v>104</v>
      </c>
      <c r="F787" s="52" t="s">
        <v>104</v>
      </c>
      <c r="G787" s="52" t="s">
        <v>104</v>
      </c>
      <c r="H787" s="52" t="s">
        <v>104</v>
      </c>
      <c r="I787" s="52" t="s">
        <v>104</v>
      </c>
      <c r="J787" s="53" t="s">
        <v>3893</v>
      </c>
      <c r="K787" s="52" t="s">
        <v>3894</v>
      </c>
      <c r="L787" s="52" t="s">
        <v>3895</v>
      </c>
      <c r="M787" s="42">
        <v>7.698867569E9</v>
      </c>
      <c r="N787" s="52" t="s">
        <v>107</v>
      </c>
      <c r="O787" s="42" t="s">
        <v>107</v>
      </c>
    </row>
    <row r="788">
      <c r="A788" s="51">
        <v>43982.86981481482</v>
      </c>
      <c r="B788" s="52" t="s">
        <v>3896</v>
      </c>
      <c r="C788" s="42">
        <v>5.0</v>
      </c>
      <c r="D788" s="52" t="s">
        <v>3897</v>
      </c>
      <c r="E788" s="52" t="s">
        <v>104</v>
      </c>
      <c r="F788" s="52" t="s">
        <v>104</v>
      </c>
      <c r="G788" s="52" t="s">
        <v>104</v>
      </c>
      <c r="H788" s="52" t="s">
        <v>104</v>
      </c>
      <c r="I788" s="52" t="s">
        <v>104</v>
      </c>
      <c r="J788" s="53" t="s">
        <v>3898</v>
      </c>
      <c r="K788" s="52" t="s">
        <v>112</v>
      </c>
      <c r="L788" s="52" t="s">
        <v>3899</v>
      </c>
      <c r="M788" s="42">
        <v>9.420375696E9</v>
      </c>
      <c r="N788" s="52" t="s">
        <v>3900</v>
      </c>
      <c r="O788" s="42" t="s">
        <v>107</v>
      </c>
    </row>
    <row r="789">
      <c r="A789" s="51">
        <v>43982.871296296296</v>
      </c>
      <c r="B789" s="52" t="s">
        <v>3901</v>
      </c>
      <c r="C789" s="42">
        <v>4.0</v>
      </c>
      <c r="D789" s="52" t="s">
        <v>1286</v>
      </c>
      <c r="E789" s="52" t="s">
        <v>186</v>
      </c>
      <c r="F789" s="52" t="s">
        <v>186</v>
      </c>
      <c r="G789" s="52" t="s">
        <v>186</v>
      </c>
      <c r="H789" s="52" t="s">
        <v>186</v>
      </c>
      <c r="I789" s="52" t="s">
        <v>186</v>
      </c>
      <c r="J789" s="53" t="s">
        <v>3902</v>
      </c>
      <c r="K789" s="52" t="s">
        <v>112</v>
      </c>
      <c r="L789" s="52" t="s">
        <v>3903</v>
      </c>
      <c r="M789" s="42">
        <v>8.484087371E9</v>
      </c>
      <c r="N789" s="52" t="s">
        <v>107</v>
      </c>
      <c r="O789" s="42" t="s">
        <v>107</v>
      </c>
    </row>
    <row r="790">
      <c r="A790" s="51">
        <v>43982.879965277774</v>
      </c>
      <c r="B790" s="52" t="s">
        <v>3904</v>
      </c>
      <c r="C790" s="42">
        <v>5.0</v>
      </c>
      <c r="D790" s="52" t="s">
        <v>3905</v>
      </c>
      <c r="E790" s="52" t="s">
        <v>104</v>
      </c>
      <c r="F790" s="52" t="s">
        <v>104</v>
      </c>
      <c r="G790" s="52" t="s">
        <v>104</v>
      </c>
      <c r="H790" s="52" t="s">
        <v>110</v>
      </c>
      <c r="I790" s="52" t="s">
        <v>104</v>
      </c>
      <c r="J790" s="53" t="s">
        <v>3906</v>
      </c>
      <c r="K790" s="52" t="s">
        <v>181</v>
      </c>
      <c r="L790" s="52" t="s">
        <v>3907</v>
      </c>
      <c r="M790" s="42">
        <v>9.811031104E9</v>
      </c>
      <c r="N790" s="52" t="s">
        <v>3908</v>
      </c>
      <c r="O790" s="42" t="s">
        <v>107</v>
      </c>
    </row>
    <row r="791">
      <c r="A791" s="51">
        <v>43982.89224537037</v>
      </c>
      <c r="B791" s="52" t="s">
        <v>3909</v>
      </c>
      <c r="C791" s="42">
        <v>5.0</v>
      </c>
      <c r="D791" s="52" t="s">
        <v>3910</v>
      </c>
      <c r="E791" s="52" t="s">
        <v>104</v>
      </c>
      <c r="F791" s="52" t="s">
        <v>104</v>
      </c>
      <c r="G791" s="52" t="s">
        <v>104</v>
      </c>
      <c r="H791" s="52" t="s">
        <v>104</v>
      </c>
      <c r="I791" s="52" t="s">
        <v>104</v>
      </c>
      <c r="J791" s="53" t="s">
        <v>3911</v>
      </c>
      <c r="K791" s="52" t="s">
        <v>3912</v>
      </c>
      <c r="L791" s="52" t="s">
        <v>3913</v>
      </c>
      <c r="M791" s="42">
        <v>9.410077388E9</v>
      </c>
      <c r="N791" s="52" t="s">
        <v>3914</v>
      </c>
      <c r="O791" s="42" t="s">
        <v>107</v>
      </c>
    </row>
    <row r="792">
      <c r="A792" s="51">
        <v>43982.96195601852</v>
      </c>
      <c r="B792" s="52" t="s">
        <v>3915</v>
      </c>
      <c r="C792" s="42">
        <v>5.0</v>
      </c>
      <c r="D792" s="52" t="s">
        <v>3916</v>
      </c>
      <c r="E792" s="52" t="s">
        <v>104</v>
      </c>
      <c r="F792" s="52" t="s">
        <v>104</v>
      </c>
      <c r="G792" s="52" t="s">
        <v>104</v>
      </c>
      <c r="H792" s="52" t="s">
        <v>104</v>
      </c>
      <c r="I792" s="52" t="s">
        <v>104</v>
      </c>
      <c r="J792" s="53" t="s">
        <v>3917</v>
      </c>
      <c r="K792" s="52" t="s">
        <v>314</v>
      </c>
      <c r="L792" s="52" t="s">
        <v>3918</v>
      </c>
      <c r="M792" s="42">
        <v>9.404340255E9</v>
      </c>
      <c r="N792" s="52" t="s">
        <v>3919</v>
      </c>
      <c r="O792" s="42" t="s">
        <v>107</v>
      </c>
    </row>
    <row r="793">
      <c r="A793" s="51">
        <v>43982.96309027778</v>
      </c>
      <c r="B793" s="52" t="s">
        <v>3920</v>
      </c>
      <c r="C793" s="42">
        <v>4.0</v>
      </c>
      <c r="D793" s="52" t="s">
        <v>3921</v>
      </c>
      <c r="E793" s="52" t="s">
        <v>110</v>
      </c>
      <c r="F793" s="52" t="s">
        <v>186</v>
      </c>
      <c r="G793" s="52" t="s">
        <v>110</v>
      </c>
      <c r="H793" s="52" t="s">
        <v>186</v>
      </c>
      <c r="I793" s="52" t="s">
        <v>186</v>
      </c>
      <c r="J793" s="53" t="s">
        <v>3922</v>
      </c>
      <c r="K793" s="52" t="s">
        <v>3923</v>
      </c>
      <c r="L793" s="52" t="s">
        <v>3924</v>
      </c>
      <c r="M793" s="42">
        <v>9.442004421E9</v>
      </c>
      <c r="N793" s="52" t="s">
        <v>107</v>
      </c>
      <c r="O793" s="42" t="s">
        <v>107</v>
      </c>
    </row>
    <row r="794">
      <c r="A794" s="51">
        <v>43982.97398148148</v>
      </c>
      <c r="B794" s="52" t="s">
        <v>3925</v>
      </c>
      <c r="C794" s="42">
        <v>5.0</v>
      </c>
      <c r="D794" s="52" t="s">
        <v>3926</v>
      </c>
      <c r="E794" s="52" t="s">
        <v>104</v>
      </c>
      <c r="F794" s="52" t="s">
        <v>186</v>
      </c>
      <c r="G794" s="52" t="s">
        <v>104</v>
      </c>
      <c r="H794" s="52" t="s">
        <v>186</v>
      </c>
      <c r="I794" s="52" t="s">
        <v>186</v>
      </c>
      <c r="J794" s="53" t="s">
        <v>3927</v>
      </c>
      <c r="K794" s="52" t="s">
        <v>1599</v>
      </c>
      <c r="L794" s="52" t="s">
        <v>3928</v>
      </c>
      <c r="M794" s="42">
        <v>8.108109276E9</v>
      </c>
      <c r="N794" s="52" t="s">
        <v>107</v>
      </c>
      <c r="O794" s="42" t="s">
        <v>107</v>
      </c>
    </row>
    <row r="795">
      <c r="A795" s="51">
        <v>43982.989375</v>
      </c>
      <c r="B795" s="52" t="s">
        <v>3929</v>
      </c>
      <c r="C795" s="42">
        <v>5.0</v>
      </c>
      <c r="D795" s="52" t="s">
        <v>3930</v>
      </c>
      <c r="E795" s="52" t="s">
        <v>104</v>
      </c>
      <c r="F795" s="52" t="s">
        <v>104</v>
      </c>
      <c r="G795" s="52" t="s">
        <v>104</v>
      </c>
      <c r="H795" s="52" t="s">
        <v>104</v>
      </c>
      <c r="I795" s="52" t="s">
        <v>104</v>
      </c>
      <c r="J795" s="53" t="s">
        <v>3931</v>
      </c>
      <c r="K795" s="52" t="s">
        <v>577</v>
      </c>
      <c r="L795" s="52" t="s">
        <v>3932</v>
      </c>
      <c r="M795" s="42">
        <v>9.81458198E9</v>
      </c>
      <c r="N795" s="52" t="s">
        <v>1016</v>
      </c>
      <c r="O795" s="42" t="s">
        <v>107</v>
      </c>
    </row>
    <row r="796">
      <c r="A796" s="51">
        <v>43983.04554398148</v>
      </c>
      <c r="B796" s="52" t="s">
        <v>3933</v>
      </c>
      <c r="C796" s="42">
        <v>4.0</v>
      </c>
      <c r="D796" s="52" t="s">
        <v>3934</v>
      </c>
      <c r="E796" s="52" t="s">
        <v>110</v>
      </c>
      <c r="F796" s="52" t="s">
        <v>104</v>
      </c>
      <c r="G796" s="52" t="s">
        <v>110</v>
      </c>
      <c r="H796" s="52" t="s">
        <v>104</v>
      </c>
      <c r="I796" s="52" t="s">
        <v>186</v>
      </c>
      <c r="J796" s="53" t="s">
        <v>3935</v>
      </c>
      <c r="K796" s="52" t="s">
        <v>181</v>
      </c>
      <c r="L796" s="52" t="s">
        <v>3936</v>
      </c>
      <c r="M796" s="42">
        <v>9.421518863E9</v>
      </c>
      <c r="N796" s="54"/>
      <c r="O796" s="42" t="s">
        <v>107</v>
      </c>
    </row>
    <row r="797">
      <c r="A797" s="51">
        <v>43983.05155092593</v>
      </c>
      <c r="B797" s="52" t="s">
        <v>3440</v>
      </c>
      <c r="C797" s="42">
        <v>5.0</v>
      </c>
      <c r="D797" s="52" t="s">
        <v>3937</v>
      </c>
      <c r="E797" s="52" t="s">
        <v>104</v>
      </c>
      <c r="F797" s="52" t="s">
        <v>104</v>
      </c>
      <c r="G797" s="52" t="s">
        <v>104</v>
      </c>
      <c r="H797" s="52" t="s">
        <v>104</v>
      </c>
      <c r="I797" s="52" t="s">
        <v>104</v>
      </c>
      <c r="J797" s="53" t="s">
        <v>3442</v>
      </c>
      <c r="K797" s="52" t="s">
        <v>1398</v>
      </c>
      <c r="L797" s="52" t="s">
        <v>3443</v>
      </c>
      <c r="M797" s="42">
        <v>8.553570913E9</v>
      </c>
      <c r="N797" s="52" t="s">
        <v>107</v>
      </c>
      <c r="O797" s="42" t="s">
        <v>107</v>
      </c>
    </row>
    <row r="798">
      <c r="A798" s="51">
        <v>43983.31167824074</v>
      </c>
      <c r="B798" s="52" t="s">
        <v>3938</v>
      </c>
      <c r="C798" s="42">
        <v>5.0</v>
      </c>
      <c r="D798" s="52" t="s">
        <v>3939</v>
      </c>
      <c r="E798" s="52" t="s">
        <v>104</v>
      </c>
      <c r="F798" s="52" t="s">
        <v>104</v>
      </c>
      <c r="G798" s="52" t="s">
        <v>104</v>
      </c>
      <c r="H798" s="52" t="s">
        <v>104</v>
      </c>
      <c r="I798" s="52" t="s">
        <v>104</v>
      </c>
      <c r="J798" s="53" t="s">
        <v>3940</v>
      </c>
      <c r="K798" s="52" t="s">
        <v>675</v>
      </c>
      <c r="L798" s="52" t="s">
        <v>3941</v>
      </c>
      <c r="M798" s="42">
        <v>9.405053421E9</v>
      </c>
      <c r="N798" s="52" t="s">
        <v>3942</v>
      </c>
      <c r="O798" s="42" t="s">
        <v>107</v>
      </c>
    </row>
    <row r="799">
      <c r="A799" s="51">
        <v>43983.34710648148</v>
      </c>
      <c r="B799" s="52" t="s">
        <v>3943</v>
      </c>
      <c r="C799" s="42">
        <v>5.0</v>
      </c>
      <c r="D799" s="52" t="s">
        <v>107</v>
      </c>
      <c r="E799" s="52" t="s">
        <v>104</v>
      </c>
      <c r="F799" s="52" t="s">
        <v>104</v>
      </c>
      <c r="G799" s="52" t="s">
        <v>104</v>
      </c>
      <c r="H799" s="52" t="s">
        <v>104</v>
      </c>
      <c r="I799" s="52" t="s">
        <v>104</v>
      </c>
      <c r="J799" s="53" t="s">
        <v>3944</v>
      </c>
      <c r="K799" s="52" t="s">
        <v>561</v>
      </c>
      <c r="L799" s="52" t="s">
        <v>3945</v>
      </c>
      <c r="M799" s="42">
        <v>9.890337858E9</v>
      </c>
      <c r="N799" s="52" t="s">
        <v>173</v>
      </c>
      <c r="O799" s="42" t="s">
        <v>107</v>
      </c>
    </row>
    <row r="800">
      <c r="A800" s="51">
        <v>43983.405648148146</v>
      </c>
      <c r="B800" s="52" t="s">
        <v>769</v>
      </c>
      <c r="C800" s="42">
        <v>5.0</v>
      </c>
      <c r="D800" s="52" t="s">
        <v>3946</v>
      </c>
      <c r="E800" s="52" t="s">
        <v>150</v>
      </c>
      <c r="F800" s="52" t="s">
        <v>150</v>
      </c>
      <c r="G800" s="52" t="s">
        <v>150</v>
      </c>
      <c r="H800" s="52" t="s">
        <v>150</v>
      </c>
      <c r="I800" s="52" t="s">
        <v>150</v>
      </c>
      <c r="J800" s="53" t="s">
        <v>771</v>
      </c>
      <c r="K800" s="52" t="s">
        <v>181</v>
      </c>
      <c r="L800" s="52" t="s">
        <v>772</v>
      </c>
      <c r="M800" s="42">
        <v>9.921840515E9</v>
      </c>
      <c r="N800" s="52" t="s">
        <v>3947</v>
      </c>
      <c r="O800" s="42" t="s">
        <v>107</v>
      </c>
    </row>
    <row r="801">
      <c r="A801" s="51">
        <v>43983.42790509259</v>
      </c>
      <c r="B801" s="52" t="s">
        <v>3948</v>
      </c>
      <c r="C801" s="42">
        <v>4.0</v>
      </c>
      <c r="D801" s="52" t="s">
        <v>3949</v>
      </c>
      <c r="E801" s="52" t="s">
        <v>186</v>
      </c>
      <c r="F801" s="52" t="s">
        <v>186</v>
      </c>
      <c r="G801" s="52" t="s">
        <v>186</v>
      </c>
      <c r="H801" s="52" t="s">
        <v>104</v>
      </c>
      <c r="I801" s="52" t="s">
        <v>104</v>
      </c>
      <c r="J801" s="59">
        <v>9.492440368E9</v>
      </c>
      <c r="K801" s="52" t="s">
        <v>112</v>
      </c>
      <c r="L801" s="52" t="s">
        <v>3950</v>
      </c>
      <c r="M801" s="42">
        <v>9.492440368E9</v>
      </c>
      <c r="N801" s="54"/>
      <c r="O801" s="42" t="s">
        <v>107</v>
      </c>
    </row>
    <row r="802">
      <c r="A802" s="51">
        <v>43983.42790509259</v>
      </c>
      <c r="B802" s="52" t="s">
        <v>3948</v>
      </c>
      <c r="C802" s="42">
        <v>4.0</v>
      </c>
      <c r="D802" s="52" t="s">
        <v>3949</v>
      </c>
      <c r="E802" s="52" t="s">
        <v>186</v>
      </c>
      <c r="F802" s="52" t="s">
        <v>186</v>
      </c>
      <c r="G802" s="52" t="s">
        <v>186</v>
      </c>
      <c r="H802" s="52" t="s">
        <v>104</v>
      </c>
      <c r="I802" s="52" t="s">
        <v>104</v>
      </c>
      <c r="J802" s="59">
        <v>9.492440368E9</v>
      </c>
      <c r="K802" s="52" t="s">
        <v>112</v>
      </c>
      <c r="L802" s="52" t="s">
        <v>3950</v>
      </c>
      <c r="M802" s="42">
        <v>9.492440368E9</v>
      </c>
      <c r="N802" s="54"/>
      <c r="O802" s="42" t="s">
        <v>107</v>
      </c>
    </row>
    <row r="803">
      <c r="A803" s="51">
        <v>43983.4659375</v>
      </c>
      <c r="B803" s="52" t="s">
        <v>3325</v>
      </c>
      <c r="C803" s="42">
        <v>5.0</v>
      </c>
      <c r="D803" s="52" t="s">
        <v>3951</v>
      </c>
      <c r="E803" s="52" t="s">
        <v>104</v>
      </c>
      <c r="F803" s="52" t="s">
        <v>104</v>
      </c>
      <c r="G803" s="52" t="s">
        <v>104</v>
      </c>
      <c r="H803" s="52" t="s">
        <v>104</v>
      </c>
      <c r="I803" s="52" t="s">
        <v>104</v>
      </c>
      <c r="J803" s="53" t="s">
        <v>3952</v>
      </c>
      <c r="K803" s="52" t="s">
        <v>413</v>
      </c>
      <c r="L803" s="52" t="s">
        <v>3328</v>
      </c>
      <c r="M803" s="42">
        <v>7.709360707E9</v>
      </c>
      <c r="N803" s="54"/>
      <c r="O803" s="42" t="s">
        <v>107</v>
      </c>
    </row>
    <row r="804">
      <c r="A804" s="51">
        <v>43983.46755787037</v>
      </c>
      <c r="B804" s="52" t="s">
        <v>3823</v>
      </c>
      <c r="C804" s="42">
        <v>5.0</v>
      </c>
      <c r="D804" s="52" t="s">
        <v>3953</v>
      </c>
      <c r="E804" s="52" t="s">
        <v>104</v>
      </c>
      <c r="F804" s="52" t="s">
        <v>104</v>
      </c>
      <c r="G804" s="52" t="s">
        <v>104</v>
      </c>
      <c r="H804" s="52" t="s">
        <v>104</v>
      </c>
      <c r="I804" s="52" t="s">
        <v>104</v>
      </c>
      <c r="J804" s="53" t="s">
        <v>3825</v>
      </c>
      <c r="K804" s="52" t="s">
        <v>2301</v>
      </c>
      <c r="L804" s="52" t="s">
        <v>3954</v>
      </c>
      <c r="M804" s="42">
        <v>9.42110932E9</v>
      </c>
      <c r="N804" s="54"/>
      <c r="O804" s="42" t="s">
        <v>107</v>
      </c>
    </row>
    <row r="805">
      <c r="A805" s="51">
        <v>43983.46894675926</v>
      </c>
      <c r="B805" s="52" t="s">
        <v>3955</v>
      </c>
      <c r="C805" s="42">
        <v>5.0</v>
      </c>
      <c r="D805" s="52" t="s">
        <v>3956</v>
      </c>
      <c r="E805" s="52" t="s">
        <v>104</v>
      </c>
      <c r="F805" s="52" t="s">
        <v>104</v>
      </c>
      <c r="G805" s="52" t="s">
        <v>104</v>
      </c>
      <c r="H805" s="52" t="s">
        <v>104</v>
      </c>
      <c r="I805" s="52" t="s">
        <v>104</v>
      </c>
      <c r="J805" s="53" t="s">
        <v>3957</v>
      </c>
      <c r="K805" s="52" t="s">
        <v>675</v>
      </c>
      <c r="L805" s="52" t="s">
        <v>3958</v>
      </c>
      <c r="M805" s="42">
        <v>8.390547707E9</v>
      </c>
      <c r="N805" s="54"/>
      <c r="O805" s="42" t="s">
        <v>107</v>
      </c>
    </row>
    <row r="806">
      <c r="A806" s="51">
        <v>43983.475069444445</v>
      </c>
      <c r="B806" s="52" t="s">
        <v>3959</v>
      </c>
      <c r="C806" s="42">
        <v>5.0</v>
      </c>
      <c r="D806" s="52" t="s">
        <v>3960</v>
      </c>
      <c r="E806" s="52" t="s">
        <v>186</v>
      </c>
      <c r="F806" s="52" t="s">
        <v>186</v>
      </c>
      <c r="G806" s="52" t="s">
        <v>186</v>
      </c>
      <c r="H806" s="52" t="s">
        <v>186</v>
      </c>
      <c r="I806" s="52" t="s">
        <v>110</v>
      </c>
      <c r="J806" s="53" t="s">
        <v>3961</v>
      </c>
      <c r="K806" s="52" t="s">
        <v>314</v>
      </c>
      <c r="L806" s="52" t="s">
        <v>3962</v>
      </c>
      <c r="M806" s="42">
        <v>9.423144192E9</v>
      </c>
      <c r="N806" s="52" t="s">
        <v>3963</v>
      </c>
      <c r="O806" s="42" t="s">
        <v>107</v>
      </c>
    </row>
    <row r="807">
      <c r="A807" s="51">
        <v>43983.491481481484</v>
      </c>
      <c r="B807" s="52" t="s">
        <v>2724</v>
      </c>
      <c r="C807" s="42">
        <v>4.0</v>
      </c>
      <c r="D807" s="52" t="s">
        <v>3964</v>
      </c>
      <c r="E807" s="52" t="s">
        <v>110</v>
      </c>
      <c r="F807" s="52" t="s">
        <v>104</v>
      </c>
      <c r="G807" s="52" t="s">
        <v>186</v>
      </c>
      <c r="H807" s="52" t="s">
        <v>110</v>
      </c>
      <c r="I807" s="52" t="s">
        <v>104</v>
      </c>
      <c r="J807" s="53" t="s">
        <v>2726</v>
      </c>
      <c r="K807" s="52" t="s">
        <v>1590</v>
      </c>
      <c r="L807" s="52" t="s">
        <v>2727</v>
      </c>
      <c r="M807" s="42">
        <v>9.421571142E9</v>
      </c>
      <c r="N807" s="52" t="s">
        <v>3965</v>
      </c>
      <c r="O807" s="42" t="s">
        <v>107</v>
      </c>
    </row>
    <row r="808">
      <c r="A808" s="51">
        <v>43983.51702546296</v>
      </c>
      <c r="B808" s="52" t="s">
        <v>1227</v>
      </c>
      <c r="C808" s="42">
        <v>5.0</v>
      </c>
      <c r="D808" s="52" t="s">
        <v>3966</v>
      </c>
      <c r="E808" s="52" t="s">
        <v>104</v>
      </c>
      <c r="F808" s="52" t="s">
        <v>104</v>
      </c>
      <c r="G808" s="52" t="s">
        <v>104</v>
      </c>
      <c r="H808" s="52" t="s">
        <v>104</v>
      </c>
      <c r="I808" s="52" t="s">
        <v>104</v>
      </c>
      <c r="J808" s="53" t="s">
        <v>1229</v>
      </c>
      <c r="K808" s="52" t="s">
        <v>112</v>
      </c>
      <c r="L808" s="52" t="s">
        <v>3967</v>
      </c>
      <c r="M808" s="42">
        <v>9.422590287E9</v>
      </c>
      <c r="N808" s="52" t="s">
        <v>107</v>
      </c>
      <c r="O808" s="42" t="s">
        <v>107</v>
      </c>
    </row>
    <row r="809">
      <c r="A809" s="51">
        <v>43983.54697916667</v>
      </c>
      <c r="B809" s="52" t="s">
        <v>2859</v>
      </c>
      <c r="C809" s="42">
        <v>4.0</v>
      </c>
      <c r="D809" s="52" t="s">
        <v>3949</v>
      </c>
      <c r="E809" s="52" t="s">
        <v>110</v>
      </c>
      <c r="F809" s="52" t="s">
        <v>110</v>
      </c>
      <c r="G809" s="52" t="s">
        <v>104</v>
      </c>
      <c r="H809" s="52" t="s">
        <v>110</v>
      </c>
      <c r="I809" s="52" t="s">
        <v>110</v>
      </c>
      <c r="J809" s="53" t="s">
        <v>3968</v>
      </c>
      <c r="K809" s="52" t="s">
        <v>181</v>
      </c>
      <c r="L809" s="52" t="s">
        <v>3969</v>
      </c>
      <c r="M809" s="42">
        <v>9.500998509E9</v>
      </c>
      <c r="N809" s="52" t="s">
        <v>103</v>
      </c>
      <c r="O809" s="42" t="s">
        <v>107</v>
      </c>
    </row>
    <row r="810">
      <c r="A810" s="51">
        <v>43983.563935185186</v>
      </c>
      <c r="B810" s="52" t="s">
        <v>2914</v>
      </c>
      <c r="C810" s="42">
        <v>5.0</v>
      </c>
      <c r="D810" s="52" t="s">
        <v>3970</v>
      </c>
      <c r="E810" s="52" t="s">
        <v>104</v>
      </c>
      <c r="F810" s="52" t="s">
        <v>104</v>
      </c>
      <c r="G810" s="52" t="s">
        <v>104</v>
      </c>
      <c r="H810" s="52" t="s">
        <v>110</v>
      </c>
      <c r="I810" s="52" t="s">
        <v>110</v>
      </c>
      <c r="J810" s="53" t="s">
        <v>2916</v>
      </c>
      <c r="K810" s="52" t="s">
        <v>2917</v>
      </c>
      <c r="L810" s="52" t="s">
        <v>2918</v>
      </c>
      <c r="M810" s="42">
        <v>9.970352698E9</v>
      </c>
      <c r="N810" s="52" t="s">
        <v>3971</v>
      </c>
      <c r="O810" s="42" t="s">
        <v>107</v>
      </c>
    </row>
    <row r="811">
      <c r="A811" s="51">
        <v>43983.57708333333</v>
      </c>
      <c r="B811" s="52" t="s">
        <v>3972</v>
      </c>
      <c r="C811" s="42">
        <v>4.0</v>
      </c>
      <c r="D811" s="52" t="s">
        <v>3973</v>
      </c>
      <c r="E811" s="52" t="s">
        <v>186</v>
      </c>
      <c r="F811" s="52" t="s">
        <v>104</v>
      </c>
      <c r="G811" s="52" t="s">
        <v>186</v>
      </c>
      <c r="H811" s="52" t="s">
        <v>186</v>
      </c>
      <c r="I811" s="52" t="s">
        <v>186</v>
      </c>
      <c r="J811" s="53" t="s">
        <v>3974</v>
      </c>
      <c r="K811" s="52" t="s">
        <v>3975</v>
      </c>
      <c r="L811" s="52" t="s">
        <v>911</v>
      </c>
      <c r="M811" s="42" t="s">
        <v>3976</v>
      </c>
      <c r="N811" s="52" t="s">
        <v>3977</v>
      </c>
      <c r="O811" s="42" t="s">
        <v>107</v>
      </c>
    </row>
    <row r="812">
      <c r="A812" s="51">
        <v>43983.58327546297</v>
      </c>
      <c r="B812" s="52" t="s">
        <v>3978</v>
      </c>
      <c r="C812" s="42">
        <v>4.0</v>
      </c>
      <c r="D812" s="52" t="s">
        <v>3979</v>
      </c>
      <c r="E812" s="52" t="s">
        <v>104</v>
      </c>
      <c r="F812" s="52" t="s">
        <v>104</v>
      </c>
      <c r="G812" s="52" t="s">
        <v>110</v>
      </c>
      <c r="H812" s="52" t="s">
        <v>104</v>
      </c>
      <c r="I812" s="52" t="s">
        <v>110</v>
      </c>
      <c r="J812" s="53" t="s">
        <v>3980</v>
      </c>
      <c r="K812" s="52" t="s">
        <v>3981</v>
      </c>
      <c r="L812" s="52" t="s">
        <v>3982</v>
      </c>
      <c r="M812" s="42">
        <v>9.423940856E9</v>
      </c>
      <c r="N812" s="52" t="s">
        <v>1924</v>
      </c>
      <c r="O812" s="42" t="s">
        <v>107</v>
      </c>
    </row>
    <row r="813">
      <c r="A813" s="51">
        <v>43983.6159837963</v>
      </c>
      <c r="B813" s="52" t="s">
        <v>2553</v>
      </c>
      <c r="C813" s="42">
        <v>5.0</v>
      </c>
      <c r="D813" s="52" t="s">
        <v>2554</v>
      </c>
      <c r="E813" s="52" t="s">
        <v>104</v>
      </c>
      <c r="F813" s="52" t="s">
        <v>104</v>
      </c>
      <c r="G813" s="52" t="s">
        <v>104</v>
      </c>
      <c r="H813" s="52" t="s">
        <v>186</v>
      </c>
      <c r="I813" s="52" t="s">
        <v>110</v>
      </c>
      <c r="J813" s="53" t="s">
        <v>2555</v>
      </c>
      <c r="K813" s="52" t="s">
        <v>181</v>
      </c>
      <c r="L813" s="52" t="s">
        <v>2556</v>
      </c>
      <c r="M813" s="42">
        <v>8.623039808E9</v>
      </c>
      <c r="N813" s="52" t="s">
        <v>2557</v>
      </c>
      <c r="O813" s="42" t="s">
        <v>107</v>
      </c>
    </row>
    <row r="814">
      <c r="A814" s="51">
        <v>43983.70601851852</v>
      </c>
      <c r="B814" s="52" t="s">
        <v>2433</v>
      </c>
      <c r="C814" s="42">
        <v>5.0</v>
      </c>
      <c r="D814" s="52" t="s">
        <v>3983</v>
      </c>
      <c r="E814" s="52" t="s">
        <v>104</v>
      </c>
      <c r="F814" s="52" t="s">
        <v>104</v>
      </c>
      <c r="G814" s="52" t="s">
        <v>104</v>
      </c>
      <c r="H814" s="52" t="s">
        <v>104</v>
      </c>
      <c r="I814" s="52" t="s">
        <v>104</v>
      </c>
      <c r="J814" s="53" t="s">
        <v>2435</v>
      </c>
      <c r="K814" s="52" t="s">
        <v>181</v>
      </c>
      <c r="L814" s="52" t="s">
        <v>2529</v>
      </c>
      <c r="M814" s="42">
        <v>9.41473348E9</v>
      </c>
      <c r="N814" s="52" t="s">
        <v>3984</v>
      </c>
      <c r="O814" s="42" t="s">
        <v>107</v>
      </c>
    </row>
    <row r="815">
      <c r="A815" s="51">
        <v>43983.73630787037</v>
      </c>
      <c r="B815" s="52" t="s">
        <v>3985</v>
      </c>
      <c r="C815" s="42">
        <v>5.0</v>
      </c>
      <c r="D815" s="52" t="s">
        <v>3986</v>
      </c>
      <c r="E815" s="52" t="s">
        <v>104</v>
      </c>
      <c r="F815" s="52" t="s">
        <v>104</v>
      </c>
      <c r="G815" s="52" t="s">
        <v>186</v>
      </c>
      <c r="H815" s="52" t="s">
        <v>110</v>
      </c>
      <c r="I815" s="52" t="s">
        <v>186</v>
      </c>
      <c r="J815" s="53" t="s">
        <v>3987</v>
      </c>
      <c r="K815" s="52" t="s">
        <v>3988</v>
      </c>
      <c r="L815" s="52" t="s">
        <v>3989</v>
      </c>
      <c r="M815" s="42">
        <v>7.588714747E9</v>
      </c>
      <c r="N815" s="52" t="s">
        <v>107</v>
      </c>
      <c r="O815" s="42" t="s">
        <v>107</v>
      </c>
    </row>
    <row r="816">
      <c r="A816" s="51">
        <v>43983.74366898148</v>
      </c>
      <c r="B816" s="52" t="s">
        <v>2984</v>
      </c>
      <c r="C816" s="42">
        <v>4.0</v>
      </c>
      <c r="D816" s="52" t="s">
        <v>3990</v>
      </c>
      <c r="E816" s="52" t="s">
        <v>104</v>
      </c>
      <c r="F816" s="52" t="s">
        <v>104</v>
      </c>
      <c r="G816" s="52" t="s">
        <v>104</v>
      </c>
      <c r="H816" s="52" t="s">
        <v>104</v>
      </c>
      <c r="I816" s="52" t="s">
        <v>104</v>
      </c>
      <c r="J816" s="53" t="s">
        <v>2986</v>
      </c>
      <c r="K816" s="52" t="s">
        <v>3568</v>
      </c>
      <c r="L816" s="52" t="s">
        <v>3991</v>
      </c>
      <c r="M816" s="42">
        <v>9.637564443E9</v>
      </c>
      <c r="N816" s="52" t="s">
        <v>3992</v>
      </c>
      <c r="O816" s="42" t="s">
        <v>107</v>
      </c>
    </row>
    <row r="817">
      <c r="A817" s="51">
        <v>43983.86625</v>
      </c>
      <c r="B817" s="52" t="s">
        <v>3993</v>
      </c>
      <c r="C817" s="42">
        <v>5.0</v>
      </c>
      <c r="D817" s="52" t="s">
        <v>173</v>
      </c>
      <c r="E817" s="52" t="s">
        <v>104</v>
      </c>
      <c r="F817" s="52" t="s">
        <v>104</v>
      </c>
      <c r="G817" s="52" t="s">
        <v>104</v>
      </c>
      <c r="H817" s="52" t="s">
        <v>104</v>
      </c>
      <c r="I817" s="52" t="s">
        <v>104</v>
      </c>
      <c r="J817" s="53" t="s">
        <v>3994</v>
      </c>
      <c r="K817" s="52" t="s">
        <v>314</v>
      </c>
      <c r="L817" s="52" t="s">
        <v>3995</v>
      </c>
      <c r="M817" s="42">
        <v>9.422674279E9</v>
      </c>
      <c r="N817" s="52" t="s">
        <v>546</v>
      </c>
      <c r="O817" s="42" t="s">
        <v>107</v>
      </c>
    </row>
    <row r="818">
      <c r="A818" s="51">
        <v>43983.86844907407</v>
      </c>
      <c r="B818" s="52" t="s">
        <v>3948</v>
      </c>
      <c r="C818" s="42">
        <v>4.0</v>
      </c>
      <c r="D818" s="52" t="s">
        <v>3949</v>
      </c>
      <c r="E818" s="52" t="s">
        <v>186</v>
      </c>
      <c r="F818" s="52" t="s">
        <v>186</v>
      </c>
      <c r="G818" s="52" t="s">
        <v>186</v>
      </c>
      <c r="H818" s="52" t="s">
        <v>186</v>
      </c>
      <c r="I818" s="52" t="s">
        <v>186</v>
      </c>
      <c r="J818" s="53" t="s">
        <v>3996</v>
      </c>
      <c r="K818" s="52" t="s">
        <v>112</v>
      </c>
      <c r="L818" s="52" t="s">
        <v>3950</v>
      </c>
      <c r="M818" s="42">
        <v>9.492440368E9</v>
      </c>
      <c r="N818" s="54"/>
      <c r="O818" s="42" t="s">
        <v>107</v>
      </c>
    </row>
    <row r="819">
      <c r="A819" s="51">
        <v>43983.8696412037</v>
      </c>
      <c r="B819" s="52" t="s">
        <v>3993</v>
      </c>
      <c r="C819" s="42">
        <v>5.0</v>
      </c>
      <c r="D819" s="52" t="s">
        <v>3997</v>
      </c>
      <c r="E819" s="52" t="s">
        <v>104</v>
      </c>
      <c r="F819" s="52" t="s">
        <v>104</v>
      </c>
      <c r="G819" s="52" t="s">
        <v>104</v>
      </c>
      <c r="H819" s="52" t="s">
        <v>104</v>
      </c>
      <c r="I819" s="52" t="s">
        <v>104</v>
      </c>
      <c r="J819" s="53" t="s">
        <v>3994</v>
      </c>
      <c r="K819" s="52" t="s">
        <v>314</v>
      </c>
      <c r="L819" s="52" t="s">
        <v>3998</v>
      </c>
      <c r="M819" s="42">
        <v>9.422674279E9</v>
      </c>
      <c r="N819" s="52" t="s">
        <v>103</v>
      </c>
      <c r="O819" s="42" t="s">
        <v>107</v>
      </c>
    </row>
    <row r="820">
      <c r="A820" s="51">
        <v>43983.92471064815</v>
      </c>
      <c r="B820" s="52" t="s">
        <v>3999</v>
      </c>
      <c r="C820" s="42">
        <v>5.0</v>
      </c>
      <c r="D820" s="52" t="s">
        <v>4000</v>
      </c>
      <c r="E820" s="52" t="s">
        <v>104</v>
      </c>
      <c r="F820" s="52" t="s">
        <v>104</v>
      </c>
      <c r="G820" s="52" t="s">
        <v>104</v>
      </c>
      <c r="H820" s="52" t="s">
        <v>104</v>
      </c>
      <c r="I820" s="52" t="s">
        <v>104</v>
      </c>
      <c r="J820" s="53" t="s">
        <v>4001</v>
      </c>
      <c r="K820" s="52" t="s">
        <v>314</v>
      </c>
      <c r="L820" s="52" t="s">
        <v>4002</v>
      </c>
      <c r="M820" s="42">
        <v>9.765591079E9</v>
      </c>
      <c r="N820" s="52" t="s">
        <v>4003</v>
      </c>
      <c r="O820" s="42" t="s">
        <v>107</v>
      </c>
    </row>
    <row r="821">
      <c r="A821" s="51">
        <v>43984.016875</v>
      </c>
      <c r="B821" s="52" t="s">
        <v>4004</v>
      </c>
      <c r="C821" s="42">
        <v>5.0</v>
      </c>
      <c r="D821" s="52" t="s">
        <v>4005</v>
      </c>
      <c r="E821" s="52" t="s">
        <v>104</v>
      </c>
      <c r="F821" s="52" t="s">
        <v>104</v>
      </c>
      <c r="G821" s="52" t="s">
        <v>104</v>
      </c>
      <c r="H821" s="52" t="s">
        <v>104</v>
      </c>
      <c r="I821" s="52" t="s">
        <v>104</v>
      </c>
      <c r="J821" s="53" t="s">
        <v>4006</v>
      </c>
      <c r="K821" s="52" t="s">
        <v>181</v>
      </c>
      <c r="L821" s="52" t="s">
        <v>4007</v>
      </c>
      <c r="M821" s="42">
        <v>9.822221142E9</v>
      </c>
      <c r="N821" s="52" t="s">
        <v>107</v>
      </c>
      <c r="O821" s="42" t="s">
        <v>107</v>
      </c>
    </row>
    <row r="822">
      <c r="A822" s="51">
        <v>43984.071805555555</v>
      </c>
      <c r="B822" s="52" t="s">
        <v>1110</v>
      </c>
      <c r="C822" s="42">
        <v>5.0</v>
      </c>
      <c r="D822" s="52" t="s">
        <v>4008</v>
      </c>
      <c r="E822" s="52" t="s">
        <v>110</v>
      </c>
      <c r="F822" s="52" t="s">
        <v>104</v>
      </c>
      <c r="G822" s="52" t="s">
        <v>104</v>
      </c>
      <c r="H822" s="52" t="s">
        <v>110</v>
      </c>
      <c r="I822" s="52" t="s">
        <v>110</v>
      </c>
      <c r="J822" s="53" t="s">
        <v>4009</v>
      </c>
      <c r="K822" s="52" t="s">
        <v>551</v>
      </c>
      <c r="L822" s="52" t="s">
        <v>1114</v>
      </c>
      <c r="M822" s="42">
        <v>8.007126222E9</v>
      </c>
      <c r="N822" s="52" t="s">
        <v>4010</v>
      </c>
      <c r="O822" s="42" t="s">
        <v>107</v>
      </c>
    </row>
    <row r="823">
      <c r="A823" s="51">
        <v>43984.34704861111</v>
      </c>
      <c r="B823" s="52" t="s">
        <v>2984</v>
      </c>
      <c r="C823" s="42">
        <v>5.0</v>
      </c>
      <c r="D823" s="52" t="s">
        <v>4011</v>
      </c>
      <c r="E823" s="52" t="s">
        <v>104</v>
      </c>
      <c r="F823" s="52" t="s">
        <v>104</v>
      </c>
      <c r="G823" s="52" t="s">
        <v>104</v>
      </c>
      <c r="H823" s="52" t="s">
        <v>104</v>
      </c>
      <c r="I823" s="52" t="s">
        <v>104</v>
      </c>
      <c r="J823" s="53" t="s">
        <v>2986</v>
      </c>
      <c r="K823" s="52" t="s">
        <v>4012</v>
      </c>
      <c r="L823" s="52" t="s">
        <v>3991</v>
      </c>
      <c r="M823" s="42">
        <v>9.637564443E9</v>
      </c>
      <c r="N823" s="52" t="s">
        <v>730</v>
      </c>
      <c r="O823" s="42" t="s">
        <v>107</v>
      </c>
    </row>
    <row r="824">
      <c r="A824" s="51">
        <v>43984.435844907406</v>
      </c>
      <c r="B824" s="52" t="s">
        <v>4013</v>
      </c>
      <c r="C824" s="42">
        <v>5.0</v>
      </c>
      <c r="D824" s="52" t="s">
        <v>4014</v>
      </c>
      <c r="E824" s="52" t="s">
        <v>104</v>
      </c>
      <c r="F824" s="52" t="s">
        <v>104</v>
      </c>
      <c r="G824" s="52" t="s">
        <v>104</v>
      </c>
      <c r="H824" s="52" t="s">
        <v>104</v>
      </c>
      <c r="I824" s="52" t="s">
        <v>104</v>
      </c>
      <c r="J824" s="53" t="s">
        <v>4015</v>
      </c>
      <c r="K824" s="52" t="s">
        <v>181</v>
      </c>
      <c r="L824" s="52" t="s">
        <v>4016</v>
      </c>
      <c r="M824" s="42">
        <v>7.588688464E9</v>
      </c>
      <c r="N824" s="52" t="s">
        <v>4017</v>
      </c>
      <c r="O824" s="42" t="s">
        <v>107</v>
      </c>
    </row>
    <row r="825">
      <c r="A825" s="51">
        <v>43984.436875</v>
      </c>
      <c r="B825" s="52" t="s">
        <v>4018</v>
      </c>
      <c r="C825" s="42">
        <v>5.0</v>
      </c>
      <c r="D825" s="52" t="s">
        <v>4014</v>
      </c>
      <c r="E825" s="52" t="s">
        <v>104</v>
      </c>
      <c r="F825" s="52" t="s">
        <v>104</v>
      </c>
      <c r="G825" s="52" t="s">
        <v>104</v>
      </c>
      <c r="H825" s="52" t="s">
        <v>104</v>
      </c>
      <c r="I825" s="52" t="s">
        <v>104</v>
      </c>
      <c r="J825" s="53" t="s">
        <v>4019</v>
      </c>
      <c r="K825" s="52" t="s">
        <v>1156</v>
      </c>
      <c r="L825" s="52" t="s">
        <v>4020</v>
      </c>
      <c r="M825" s="42">
        <v>7.448041018E9</v>
      </c>
      <c r="N825" s="52" t="s">
        <v>4017</v>
      </c>
      <c r="O825" s="42" t="s">
        <v>107</v>
      </c>
    </row>
    <row r="826">
      <c r="A826" s="51">
        <v>43984.43765046296</v>
      </c>
      <c r="B826" s="52" t="s">
        <v>4021</v>
      </c>
      <c r="C826" s="42">
        <v>5.0</v>
      </c>
      <c r="D826" s="52" t="s">
        <v>4022</v>
      </c>
      <c r="E826" s="52" t="s">
        <v>104</v>
      </c>
      <c r="F826" s="52" t="s">
        <v>110</v>
      </c>
      <c r="G826" s="52" t="s">
        <v>186</v>
      </c>
      <c r="H826" s="52" t="s">
        <v>110</v>
      </c>
      <c r="I826" s="52" t="s">
        <v>104</v>
      </c>
      <c r="J826" s="53" t="s">
        <v>4023</v>
      </c>
      <c r="K826" s="52" t="s">
        <v>561</v>
      </c>
      <c r="L826" s="52" t="s">
        <v>4024</v>
      </c>
      <c r="M826" s="42">
        <v>9.011528163E9</v>
      </c>
      <c r="N826" s="52" t="s">
        <v>107</v>
      </c>
      <c r="O826" s="42" t="s">
        <v>107</v>
      </c>
    </row>
    <row r="827">
      <c r="A827" s="51">
        <v>43984.52263888889</v>
      </c>
      <c r="B827" s="52" t="s">
        <v>4013</v>
      </c>
      <c r="C827" s="42">
        <v>5.0</v>
      </c>
      <c r="D827" s="52" t="s">
        <v>4014</v>
      </c>
      <c r="E827" s="52" t="s">
        <v>104</v>
      </c>
      <c r="F827" s="52" t="s">
        <v>104</v>
      </c>
      <c r="G827" s="52" t="s">
        <v>110</v>
      </c>
      <c r="H827" s="52" t="s">
        <v>110</v>
      </c>
      <c r="I827" s="52" t="s">
        <v>104</v>
      </c>
      <c r="J827" s="53" t="s">
        <v>4015</v>
      </c>
      <c r="K827" s="52" t="s">
        <v>181</v>
      </c>
      <c r="L827" s="52" t="s">
        <v>4016</v>
      </c>
      <c r="M827" s="42">
        <v>7.588688464E9</v>
      </c>
      <c r="N827" s="52" t="s">
        <v>103</v>
      </c>
      <c r="O827" s="42" t="s">
        <v>107</v>
      </c>
    </row>
    <row r="828">
      <c r="A828" s="51">
        <v>43984.55502314815</v>
      </c>
      <c r="B828" s="52" t="s">
        <v>2959</v>
      </c>
      <c r="C828" s="42">
        <v>4.0</v>
      </c>
      <c r="D828" s="52" t="s">
        <v>4025</v>
      </c>
      <c r="E828" s="52" t="s">
        <v>104</v>
      </c>
      <c r="F828" s="52" t="s">
        <v>110</v>
      </c>
      <c r="G828" s="52" t="s">
        <v>186</v>
      </c>
      <c r="H828" s="52" t="s">
        <v>186</v>
      </c>
      <c r="I828" s="52" t="s">
        <v>186</v>
      </c>
      <c r="J828" s="53" t="s">
        <v>4026</v>
      </c>
      <c r="K828" s="52" t="s">
        <v>314</v>
      </c>
      <c r="L828" s="52" t="s">
        <v>4027</v>
      </c>
      <c r="M828" s="42">
        <v>9.420374907E9</v>
      </c>
      <c r="N828" s="52" t="s">
        <v>4028</v>
      </c>
      <c r="O828" s="42" t="s">
        <v>107</v>
      </c>
    </row>
    <row r="829">
      <c r="A829" s="51">
        <v>43984.559224537035</v>
      </c>
      <c r="B829" s="52" t="s">
        <v>3920</v>
      </c>
      <c r="C829" s="42">
        <v>4.0</v>
      </c>
      <c r="D829" s="52" t="s">
        <v>4029</v>
      </c>
      <c r="E829" s="52" t="s">
        <v>186</v>
      </c>
      <c r="F829" s="52" t="s">
        <v>186</v>
      </c>
      <c r="G829" s="52" t="s">
        <v>186</v>
      </c>
      <c r="H829" s="52" t="s">
        <v>186</v>
      </c>
      <c r="I829" s="52" t="s">
        <v>186</v>
      </c>
      <c r="J829" s="53" t="s">
        <v>3922</v>
      </c>
      <c r="K829" s="52" t="s">
        <v>4030</v>
      </c>
      <c r="L829" s="52" t="s">
        <v>4031</v>
      </c>
      <c r="M829" s="42">
        <v>9.442004421E9</v>
      </c>
      <c r="N829" s="52" t="s">
        <v>4032</v>
      </c>
      <c r="O829" s="42" t="s">
        <v>107</v>
      </c>
    </row>
    <row r="830">
      <c r="A830" s="51">
        <v>43984.644895833335</v>
      </c>
      <c r="B830" s="52" t="s">
        <v>4033</v>
      </c>
      <c r="C830" s="42">
        <v>5.0</v>
      </c>
      <c r="D830" s="52" t="s">
        <v>4034</v>
      </c>
      <c r="E830" s="52" t="s">
        <v>186</v>
      </c>
      <c r="F830" s="52" t="s">
        <v>186</v>
      </c>
      <c r="G830" s="52" t="s">
        <v>110</v>
      </c>
      <c r="H830" s="52" t="s">
        <v>110</v>
      </c>
      <c r="I830" s="52" t="s">
        <v>110</v>
      </c>
      <c r="J830" s="53" t="s">
        <v>4035</v>
      </c>
      <c r="K830" s="52" t="s">
        <v>4036</v>
      </c>
      <c r="L830" s="52" t="s">
        <v>4037</v>
      </c>
      <c r="M830" s="42">
        <v>7.083184142E9</v>
      </c>
      <c r="N830" s="52" t="s">
        <v>4038</v>
      </c>
      <c r="O830" s="42" t="s">
        <v>107</v>
      </c>
    </row>
    <row r="831">
      <c r="A831" s="51">
        <v>43984.64511574074</v>
      </c>
      <c r="B831" s="52" t="s">
        <v>4033</v>
      </c>
      <c r="C831" s="42">
        <v>5.0</v>
      </c>
      <c r="D831" s="52" t="s">
        <v>4034</v>
      </c>
      <c r="E831" s="52" t="s">
        <v>186</v>
      </c>
      <c r="F831" s="52" t="s">
        <v>186</v>
      </c>
      <c r="G831" s="52" t="s">
        <v>110</v>
      </c>
      <c r="H831" s="52" t="s">
        <v>110</v>
      </c>
      <c r="I831" s="52" t="s">
        <v>110</v>
      </c>
      <c r="J831" s="53" t="s">
        <v>4035</v>
      </c>
      <c r="K831" s="52" t="s">
        <v>4036</v>
      </c>
      <c r="L831" s="52" t="s">
        <v>4037</v>
      </c>
      <c r="M831" s="42">
        <v>7.083184142E9</v>
      </c>
      <c r="N831" s="52" t="s">
        <v>4038</v>
      </c>
      <c r="O831" s="42" t="s">
        <v>107</v>
      </c>
    </row>
    <row r="832">
      <c r="A832" s="51">
        <v>43984.64538194444</v>
      </c>
      <c r="B832" s="52" t="s">
        <v>4033</v>
      </c>
      <c r="C832" s="42">
        <v>5.0</v>
      </c>
      <c r="D832" s="52" t="s">
        <v>4034</v>
      </c>
      <c r="E832" s="52" t="s">
        <v>186</v>
      </c>
      <c r="F832" s="52" t="s">
        <v>186</v>
      </c>
      <c r="G832" s="52" t="s">
        <v>110</v>
      </c>
      <c r="H832" s="52" t="s">
        <v>110</v>
      </c>
      <c r="I832" s="52" t="s">
        <v>110</v>
      </c>
      <c r="J832" s="53" t="s">
        <v>4035</v>
      </c>
      <c r="K832" s="52" t="s">
        <v>4036</v>
      </c>
      <c r="L832" s="52" t="s">
        <v>4037</v>
      </c>
      <c r="M832" s="42">
        <v>7.083184142E9</v>
      </c>
      <c r="N832" s="52" t="s">
        <v>4038</v>
      </c>
      <c r="O832" s="42" t="s">
        <v>107</v>
      </c>
    </row>
    <row r="833">
      <c r="A833" s="51">
        <v>43984.663993055554</v>
      </c>
      <c r="B833" s="52" t="s">
        <v>4039</v>
      </c>
      <c r="C833" s="42">
        <v>5.0</v>
      </c>
      <c r="D833" s="52" t="s">
        <v>4040</v>
      </c>
      <c r="E833" s="52" t="s">
        <v>104</v>
      </c>
      <c r="F833" s="52" t="s">
        <v>104</v>
      </c>
      <c r="G833" s="52" t="s">
        <v>104</v>
      </c>
      <c r="H833" s="52" t="s">
        <v>110</v>
      </c>
      <c r="I833" s="52" t="s">
        <v>110</v>
      </c>
      <c r="J833" s="53" t="s">
        <v>4041</v>
      </c>
      <c r="K833" s="52" t="s">
        <v>112</v>
      </c>
      <c r="L833" s="52" t="s">
        <v>4042</v>
      </c>
      <c r="M833" s="42">
        <v>9.881516542E9</v>
      </c>
      <c r="N833" s="52" t="s">
        <v>4043</v>
      </c>
      <c r="O833" s="42" t="s">
        <v>107</v>
      </c>
    </row>
    <row r="834">
      <c r="A834" s="51">
        <v>43984.773680555554</v>
      </c>
      <c r="B834" s="52" t="s">
        <v>4044</v>
      </c>
      <c r="C834" s="42">
        <v>5.0</v>
      </c>
      <c r="D834" s="52" t="s">
        <v>281</v>
      </c>
      <c r="E834" s="52" t="s">
        <v>104</v>
      </c>
      <c r="F834" s="52" t="s">
        <v>110</v>
      </c>
      <c r="G834" s="52" t="s">
        <v>110</v>
      </c>
      <c r="H834" s="52" t="s">
        <v>110</v>
      </c>
      <c r="I834" s="52" t="s">
        <v>110</v>
      </c>
      <c r="J834" s="53" t="s">
        <v>4045</v>
      </c>
      <c r="K834" s="52" t="s">
        <v>181</v>
      </c>
      <c r="L834" s="52" t="s">
        <v>4046</v>
      </c>
      <c r="M834" s="42">
        <v>9.529335227E9</v>
      </c>
      <c r="N834" s="52" t="s">
        <v>662</v>
      </c>
      <c r="O834" s="42" t="s">
        <v>107</v>
      </c>
    </row>
    <row r="835">
      <c r="A835" s="51">
        <v>43984.863287037035</v>
      </c>
      <c r="B835" s="52" t="s">
        <v>3959</v>
      </c>
      <c r="C835" s="42">
        <v>5.0</v>
      </c>
      <c r="D835" s="52" t="s">
        <v>4047</v>
      </c>
      <c r="E835" s="52" t="s">
        <v>104</v>
      </c>
      <c r="F835" s="52" t="s">
        <v>104</v>
      </c>
      <c r="G835" s="52" t="s">
        <v>110</v>
      </c>
      <c r="H835" s="52" t="s">
        <v>110</v>
      </c>
      <c r="I835" s="52" t="s">
        <v>110</v>
      </c>
      <c r="J835" s="53" t="s">
        <v>3961</v>
      </c>
      <c r="K835" s="52" t="s">
        <v>314</v>
      </c>
      <c r="L835" s="52" t="s">
        <v>3962</v>
      </c>
      <c r="M835" s="42">
        <v>9.423144192E9</v>
      </c>
      <c r="N835" s="52" t="s">
        <v>4048</v>
      </c>
      <c r="O835" s="42" t="s">
        <v>107</v>
      </c>
    </row>
    <row r="836">
      <c r="A836" s="51">
        <v>43984.952372685184</v>
      </c>
      <c r="B836" s="52" t="s">
        <v>4049</v>
      </c>
      <c r="C836" s="42">
        <v>5.0</v>
      </c>
      <c r="D836" s="52" t="s">
        <v>649</v>
      </c>
      <c r="E836" s="52" t="s">
        <v>104</v>
      </c>
      <c r="F836" s="52" t="s">
        <v>104</v>
      </c>
      <c r="G836" s="52" t="s">
        <v>104</v>
      </c>
      <c r="H836" s="52" t="s">
        <v>104</v>
      </c>
      <c r="I836" s="52" t="s">
        <v>104</v>
      </c>
      <c r="J836" s="53" t="s">
        <v>4050</v>
      </c>
      <c r="K836" s="52" t="s">
        <v>226</v>
      </c>
      <c r="L836" s="52" t="s">
        <v>4051</v>
      </c>
      <c r="M836" s="42">
        <v>9.423789006E9</v>
      </c>
      <c r="N836" s="52" t="s">
        <v>156</v>
      </c>
      <c r="O836" s="42" t="s">
        <v>107</v>
      </c>
    </row>
    <row r="837">
      <c r="A837" s="51">
        <v>43985.01582175926</v>
      </c>
      <c r="B837" s="52" t="s">
        <v>2950</v>
      </c>
      <c r="C837" s="42">
        <v>4.0</v>
      </c>
      <c r="D837" s="52" t="s">
        <v>4052</v>
      </c>
      <c r="E837" s="52" t="s">
        <v>150</v>
      </c>
      <c r="F837" s="52" t="s">
        <v>306</v>
      </c>
      <c r="G837" s="52" t="s">
        <v>150</v>
      </c>
      <c r="H837" s="52" t="s">
        <v>306</v>
      </c>
      <c r="I837" s="52" t="s">
        <v>306</v>
      </c>
      <c r="J837" s="53" t="s">
        <v>2952</v>
      </c>
      <c r="K837" s="52" t="s">
        <v>2953</v>
      </c>
      <c r="L837" s="52" t="s">
        <v>2954</v>
      </c>
      <c r="M837" s="42">
        <v>9.989818084E9</v>
      </c>
      <c r="N837" s="52" t="s">
        <v>107</v>
      </c>
      <c r="O837" s="42" t="s">
        <v>107</v>
      </c>
    </row>
    <row r="838">
      <c r="A838" s="51">
        <v>43985.321493055555</v>
      </c>
      <c r="B838" s="52" t="s">
        <v>672</v>
      </c>
      <c r="C838" s="42">
        <v>5.0</v>
      </c>
      <c r="D838" s="52" t="s">
        <v>4053</v>
      </c>
      <c r="E838" s="52" t="s">
        <v>104</v>
      </c>
      <c r="F838" s="52" t="s">
        <v>104</v>
      </c>
      <c r="G838" s="52" t="s">
        <v>104</v>
      </c>
      <c r="H838" s="52" t="s">
        <v>104</v>
      </c>
      <c r="I838" s="52" t="s">
        <v>104</v>
      </c>
      <c r="J838" s="53" t="s">
        <v>4054</v>
      </c>
      <c r="K838" s="52" t="s">
        <v>675</v>
      </c>
      <c r="L838" s="52" t="s">
        <v>676</v>
      </c>
      <c r="M838" s="43">
        <f>+918552913002</f>
        <v>918552913002</v>
      </c>
      <c r="N838" s="52" t="s">
        <v>107</v>
      </c>
      <c r="O838" s="42" t="s">
        <v>107</v>
      </c>
    </row>
    <row r="839">
      <c r="A839" s="51">
        <v>43985.63924768518</v>
      </c>
      <c r="B839" s="52" t="s">
        <v>2695</v>
      </c>
      <c r="C839" s="42">
        <v>5.0</v>
      </c>
      <c r="D839" s="52" t="s">
        <v>4055</v>
      </c>
      <c r="E839" s="52" t="s">
        <v>104</v>
      </c>
      <c r="F839" s="52" t="s">
        <v>110</v>
      </c>
      <c r="G839" s="52" t="s">
        <v>110</v>
      </c>
      <c r="H839" s="52" t="s">
        <v>104</v>
      </c>
      <c r="I839" s="52" t="s">
        <v>104</v>
      </c>
      <c r="J839" s="53" t="s">
        <v>2697</v>
      </c>
      <c r="K839" s="52" t="s">
        <v>4056</v>
      </c>
      <c r="L839" s="52" t="s">
        <v>4057</v>
      </c>
      <c r="M839" s="42">
        <v>9.672358705E9</v>
      </c>
      <c r="N839" s="52" t="s">
        <v>4058</v>
      </c>
      <c r="O839" s="42" t="s">
        <v>107</v>
      </c>
    </row>
    <row r="840">
      <c r="A840" s="51">
        <v>43985.65017361111</v>
      </c>
      <c r="B840" s="52" t="s">
        <v>3523</v>
      </c>
      <c r="C840" s="42">
        <v>5.0</v>
      </c>
      <c r="D840" s="52" t="s">
        <v>4059</v>
      </c>
      <c r="E840" s="52" t="s">
        <v>104</v>
      </c>
      <c r="F840" s="52" t="s">
        <v>104</v>
      </c>
      <c r="G840" s="52" t="s">
        <v>104</v>
      </c>
      <c r="H840" s="52" t="s">
        <v>110</v>
      </c>
      <c r="I840" s="52" t="s">
        <v>104</v>
      </c>
      <c r="J840" s="53" t="s">
        <v>4060</v>
      </c>
      <c r="K840" s="52" t="s">
        <v>112</v>
      </c>
      <c r="L840" s="52" t="s">
        <v>4061</v>
      </c>
      <c r="M840" s="42">
        <v>8.97594982E9</v>
      </c>
      <c r="N840" s="52" t="s">
        <v>173</v>
      </c>
      <c r="O840" s="42" t="s">
        <v>107</v>
      </c>
    </row>
    <row r="841">
      <c r="A841" s="51">
        <v>43985.71196759259</v>
      </c>
      <c r="B841" s="52" t="s">
        <v>3690</v>
      </c>
      <c r="C841" s="42">
        <v>5.0</v>
      </c>
      <c r="D841" s="52" t="s">
        <v>4062</v>
      </c>
      <c r="E841" s="52" t="s">
        <v>104</v>
      </c>
      <c r="F841" s="52" t="s">
        <v>104</v>
      </c>
      <c r="G841" s="52" t="s">
        <v>104</v>
      </c>
      <c r="H841" s="52" t="s">
        <v>104</v>
      </c>
      <c r="I841" s="52" t="s">
        <v>104</v>
      </c>
      <c r="J841" s="53" t="s">
        <v>3692</v>
      </c>
      <c r="K841" s="52" t="s">
        <v>1151</v>
      </c>
      <c r="L841" s="52" t="s">
        <v>3693</v>
      </c>
      <c r="M841" s="42">
        <v>9.405477049E9</v>
      </c>
      <c r="N841" s="52" t="s">
        <v>4063</v>
      </c>
      <c r="O841" s="42" t="s">
        <v>107</v>
      </c>
    </row>
    <row r="842">
      <c r="A842" s="51">
        <v>43985.713796296295</v>
      </c>
      <c r="B842" s="52" t="s">
        <v>4064</v>
      </c>
      <c r="C842" s="42">
        <v>5.0</v>
      </c>
      <c r="D842" s="52" t="s">
        <v>4062</v>
      </c>
      <c r="E842" s="52" t="s">
        <v>104</v>
      </c>
      <c r="F842" s="52" t="s">
        <v>104</v>
      </c>
      <c r="G842" s="52" t="s">
        <v>104</v>
      </c>
      <c r="H842" s="52" t="s">
        <v>104</v>
      </c>
      <c r="I842" s="52" t="s">
        <v>104</v>
      </c>
      <c r="J842" s="53" t="s">
        <v>4065</v>
      </c>
      <c r="K842" s="52" t="s">
        <v>181</v>
      </c>
      <c r="L842" s="52" t="s">
        <v>3693</v>
      </c>
      <c r="M842" s="42">
        <v>9.960569238E9</v>
      </c>
      <c r="N842" s="52" t="s">
        <v>4063</v>
      </c>
      <c r="O842" s="42" t="s">
        <v>107</v>
      </c>
    </row>
    <row r="843">
      <c r="A843" s="51">
        <v>43985.74753472222</v>
      </c>
      <c r="B843" s="52" t="s">
        <v>3523</v>
      </c>
      <c r="C843" s="42">
        <v>5.0</v>
      </c>
      <c r="D843" s="52" t="s">
        <v>173</v>
      </c>
      <c r="E843" s="52" t="s">
        <v>104</v>
      </c>
      <c r="F843" s="52" t="s">
        <v>104</v>
      </c>
      <c r="G843" s="52" t="s">
        <v>104</v>
      </c>
      <c r="H843" s="52" t="s">
        <v>104</v>
      </c>
      <c r="I843" s="52" t="s">
        <v>104</v>
      </c>
      <c r="J843" s="53" t="s">
        <v>3524</v>
      </c>
      <c r="K843" s="52" t="s">
        <v>112</v>
      </c>
      <c r="L843" s="52" t="s">
        <v>4066</v>
      </c>
      <c r="M843" s="42">
        <v>8.97594982E9</v>
      </c>
      <c r="N843" s="52" t="s">
        <v>173</v>
      </c>
      <c r="O843" s="42" t="s">
        <v>107</v>
      </c>
    </row>
    <row r="844">
      <c r="A844" s="51">
        <v>43985.86640046296</v>
      </c>
      <c r="B844" s="52" t="s">
        <v>1502</v>
      </c>
      <c r="C844" s="42">
        <v>5.0</v>
      </c>
      <c r="D844" s="52" t="s">
        <v>4067</v>
      </c>
      <c r="E844" s="52" t="s">
        <v>186</v>
      </c>
      <c r="F844" s="52" t="s">
        <v>186</v>
      </c>
      <c r="G844" s="52" t="s">
        <v>186</v>
      </c>
      <c r="H844" s="52" t="s">
        <v>186</v>
      </c>
      <c r="I844" s="52" t="s">
        <v>186</v>
      </c>
      <c r="J844" s="53" t="s">
        <v>1504</v>
      </c>
      <c r="K844" s="52" t="s">
        <v>181</v>
      </c>
      <c r="L844" s="52" t="s">
        <v>1505</v>
      </c>
      <c r="M844" s="42">
        <v>9.423918691E9</v>
      </c>
      <c r="N844" s="52" t="s">
        <v>4068</v>
      </c>
      <c r="O844" s="42" t="s">
        <v>107</v>
      </c>
    </row>
    <row r="845">
      <c r="A845" s="51">
        <v>43986.372083333335</v>
      </c>
      <c r="B845" s="52" t="s">
        <v>2842</v>
      </c>
      <c r="C845" s="42">
        <v>5.0</v>
      </c>
      <c r="D845" s="52" t="s">
        <v>4069</v>
      </c>
      <c r="E845" s="52" t="s">
        <v>104</v>
      </c>
      <c r="F845" s="52" t="s">
        <v>104</v>
      </c>
      <c r="G845" s="52" t="s">
        <v>104</v>
      </c>
      <c r="H845" s="52" t="s">
        <v>186</v>
      </c>
      <c r="I845" s="52" t="s">
        <v>186</v>
      </c>
      <c r="J845" s="53" t="s">
        <v>2844</v>
      </c>
      <c r="K845" s="52" t="s">
        <v>181</v>
      </c>
      <c r="L845" s="52" t="s">
        <v>2845</v>
      </c>
      <c r="M845" s="42">
        <v>9.657152585E9</v>
      </c>
      <c r="N845" s="52" t="s">
        <v>4069</v>
      </c>
      <c r="O845" s="42" t="s">
        <v>107</v>
      </c>
    </row>
    <row r="846">
      <c r="A846" s="51">
        <v>43986.41006944444</v>
      </c>
      <c r="B846" s="52" t="s">
        <v>1380</v>
      </c>
      <c r="C846" s="42">
        <v>5.0</v>
      </c>
      <c r="D846" s="52" t="s">
        <v>4070</v>
      </c>
      <c r="E846" s="52" t="s">
        <v>104</v>
      </c>
      <c r="F846" s="52" t="s">
        <v>104</v>
      </c>
      <c r="G846" s="52" t="s">
        <v>104</v>
      </c>
      <c r="H846" s="52" t="s">
        <v>104</v>
      </c>
      <c r="I846" s="52" t="s">
        <v>104</v>
      </c>
      <c r="J846" s="53" t="s">
        <v>4071</v>
      </c>
      <c r="K846" s="52" t="s">
        <v>640</v>
      </c>
      <c r="L846" s="52" t="s">
        <v>4072</v>
      </c>
      <c r="M846" s="42">
        <v>9.842007717E9</v>
      </c>
      <c r="N846" s="52" t="s">
        <v>4073</v>
      </c>
      <c r="O846" s="42" t="s">
        <v>107</v>
      </c>
    </row>
    <row r="847">
      <c r="A847" s="51">
        <v>43986.44400462963</v>
      </c>
      <c r="B847" s="52" t="s">
        <v>3652</v>
      </c>
      <c r="C847" s="42">
        <v>5.0</v>
      </c>
      <c r="D847" s="52" t="s">
        <v>4074</v>
      </c>
      <c r="E847" s="52" t="s">
        <v>186</v>
      </c>
      <c r="F847" s="52" t="s">
        <v>104</v>
      </c>
      <c r="G847" s="52" t="s">
        <v>110</v>
      </c>
      <c r="H847" s="52" t="s">
        <v>110</v>
      </c>
      <c r="I847" s="52" t="s">
        <v>104</v>
      </c>
      <c r="J847" s="53" t="s">
        <v>3654</v>
      </c>
      <c r="K847" s="52" t="s">
        <v>112</v>
      </c>
      <c r="L847" s="52" t="s">
        <v>4075</v>
      </c>
      <c r="M847" s="42">
        <v>9.42235911E9</v>
      </c>
      <c r="N847" s="52" t="s">
        <v>107</v>
      </c>
      <c r="O847" s="42" t="s">
        <v>107</v>
      </c>
    </row>
    <row r="848">
      <c r="A848" s="51">
        <v>43986.61001157408</v>
      </c>
      <c r="B848" s="52" t="s">
        <v>4076</v>
      </c>
      <c r="C848" s="42">
        <v>5.0</v>
      </c>
      <c r="D848" s="52" t="s">
        <v>4077</v>
      </c>
      <c r="E848" s="52" t="s">
        <v>104</v>
      </c>
      <c r="F848" s="52" t="s">
        <v>104</v>
      </c>
      <c r="G848" s="52" t="s">
        <v>104</v>
      </c>
      <c r="H848" s="52" t="s">
        <v>104</v>
      </c>
      <c r="I848" s="52" t="s">
        <v>104</v>
      </c>
      <c r="J848" s="53" t="s">
        <v>4078</v>
      </c>
      <c r="K848" s="52" t="s">
        <v>572</v>
      </c>
      <c r="L848" s="52" t="s">
        <v>4079</v>
      </c>
      <c r="M848" s="43">
        <f>+918123531820</f>
        <v>918123531820</v>
      </c>
      <c r="N848" s="52" t="s">
        <v>4080</v>
      </c>
      <c r="O848" s="42" t="s">
        <v>107</v>
      </c>
    </row>
    <row r="849">
      <c r="A849" s="51">
        <v>43986.61512731481</v>
      </c>
      <c r="B849" s="52" t="s">
        <v>2854</v>
      </c>
      <c r="C849" s="42">
        <v>3.0</v>
      </c>
      <c r="D849" s="52" t="s">
        <v>4081</v>
      </c>
      <c r="E849" s="52" t="s">
        <v>104</v>
      </c>
      <c r="F849" s="52" t="s">
        <v>104</v>
      </c>
      <c r="G849" s="52" t="s">
        <v>104</v>
      </c>
      <c r="H849" s="52" t="s">
        <v>104</v>
      </c>
      <c r="I849" s="52" t="s">
        <v>104</v>
      </c>
      <c r="J849" s="53" t="s">
        <v>2856</v>
      </c>
      <c r="K849" s="52" t="s">
        <v>175</v>
      </c>
      <c r="L849" s="52" t="s">
        <v>4082</v>
      </c>
      <c r="M849" s="42">
        <v>9.043556075E9</v>
      </c>
      <c r="N849" s="52" t="s">
        <v>1016</v>
      </c>
      <c r="O849" s="42" t="s">
        <v>107</v>
      </c>
    </row>
    <row r="850">
      <c r="A850" s="51">
        <v>43986.69155092593</v>
      </c>
      <c r="B850" s="52" t="s">
        <v>4083</v>
      </c>
      <c r="C850" s="42">
        <v>5.0</v>
      </c>
      <c r="D850" s="52" t="s">
        <v>4084</v>
      </c>
      <c r="E850" s="52" t="s">
        <v>104</v>
      </c>
      <c r="F850" s="52" t="s">
        <v>104</v>
      </c>
      <c r="G850" s="52" t="s">
        <v>104</v>
      </c>
      <c r="H850" s="52" t="s">
        <v>104</v>
      </c>
      <c r="I850" s="52" t="s">
        <v>104</v>
      </c>
      <c r="J850" s="53" t="s">
        <v>4085</v>
      </c>
      <c r="K850" s="52" t="s">
        <v>112</v>
      </c>
      <c r="L850" s="52" t="s">
        <v>4086</v>
      </c>
      <c r="M850" s="42">
        <v>8.983776077E9</v>
      </c>
      <c r="N850" s="52" t="s">
        <v>4084</v>
      </c>
      <c r="O850" s="42" t="s">
        <v>107</v>
      </c>
    </row>
    <row r="851">
      <c r="A851" s="51">
        <v>43986.95465277778</v>
      </c>
      <c r="B851" s="52" t="s">
        <v>4087</v>
      </c>
      <c r="C851" s="42">
        <v>5.0</v>
      </c>
      <c r="D851" s="52" t="s">
        <v>4077</v>
      </c>
      <c r="E851" s="52" t="s">
        <v>104</v>
      </c>
      <c r="F851" s="52" t="s">
        <v>104</v>
      </c>
      <c r="G851" s="52" t="s">
        <v>104</v>
      </c>
      <c r="H851" s="52" t="s">
        <v>104</v>
      </c>
      <c r="I851" s="52" t="s">
        <v>104</v>
      </c>
      <c r="J851" s="53" t="s">
        <v>4078</v>
      </c>
      <c r="K851" s="52" t="s">
        <v>572</v>
      </c>
      <c r="L851" s="52" t="s">
        <v>4079</v>
      </c>
      <c r="M851" s="42">
        <v>8.12353182E9</v>
      </c>
      <c r="N851" s="52" t="s">
        <v>107</v>
      </c>
      <c r="O851" s="42" t="s">
        <v>107</v>
      </c>
    </row>
    <row r="852">
      <c r="A852" s="51">
        <v>43987.39833333333</v>
      </c>
      <c r="B852" s="52" t="s">
        <v>3715</v>
      </c>
      <c r="C852" s="42">
        <v>4.0</v>
      </c>
      <c r="D852" s="52" t="s">
        <v>4088</v>
      </c>
      <c r="E852" s="52" t="s">
        <v>104</v>
      </c>
      <c r="F852" s="52" t="s">
        <v>110</v>
      </c>
      <c r="G852" s="52" t="s">
        <v>186</v>
      </c>
      <c r="H852" s="52" t="s">
        <v>110</v>
      </c>
      <c r="I852" s="52" t="s">
        <v>186</v>
      </c>
      <c r="J852" s="53" t="s">
        <v>4089</v>
      </c>
      <c r="K852" s="52" t="s">
        <v>4090</v>
      </c>
      <c r="L852" s="52" t="s">
        <v>3718</v>
      </c>
      <c r="M852" s="42">
        <v>9.420074667E9</v>
      </c>
      <c r="N852" s="52" t="s">
        <v>318</v>
      </c>
      <c r="O852" s="42" t="s">
        <v>107</v>
      </c>
    </row>
    <row r="853">
      <c r="A853" s="51">
        <v>43987.603900462964</v>
      </c>
      <c r="B853" s="52" t="s">
        <v>1435</v>
      </c>
      <c r="C853" s="42">
        <v>5.0</v>
      </c>
      <c r="D853" s="52" t="s">
        <v>318</v>
      </c>
      <c r="E853" s="52" t="s">
        <v>104</v>
      </c>
      <c r="F853" s="52" t="s">
        <v>104</v>
      </c>
      <c r="G853" s="52" t="s">
        <v>104</v>
      </c>
      <c r="H853" s="52" t="s">
        <v>104</v>
      </c>
      <c r="I853" s="52" t="s">
        <v>104</v>
      </c>
      <c r="J853" s="53" t="s">
        <v>1437</v>
      </c>
      <c r="K853" s="52" t="s">
        <v>551</v>
      </c>
      <c r="L853" s="52" t="s">
        <v>4091</v>
      </c>
      <c r="M853" s="42">
        <v>9.421799795E9</v>
      </c>
      <c r="N853" s="52" t="s">
        <v>103</v>
      </c>
      <c r="O853" s="42" t="s">
        <v>107</v>
      </c>
    </row>
    <row r="854">
      <c r="A854" s="51">
        <v>43987.94831018519</v>
      </c>
      <c r="B854" s="52" t="s">
        <v>3406</v>
      </c>
      <c r="C854" s="42">
        <v>5.0</v>
      </c>
      <c r="D854" s="52" t="s">
        <v>4092</v>
      </c>
      <c r="E854" s="52" t="s">
        <v>104</v>
      </c>
      <c r="F854" s="52" t="s">
        <v>104</v>
      </c>
      <c r="G854" s="52" t="s">
        <v>104</v>
      </c>
      <c r="H854" s="52" t="s">
        <v>104</v>
      </c>
      <c r="I854" s="52" t="s">
        <v>104</v>
      </c>
      <c r="J854" s="53" t="s">
        <v>3408</v>
      </c>
      <c r="K854" s="52" t="s">
        <v>577</v>
      </c>
      <c r="L854" s="52" t="s">
        <v>4093</v>
      </c>
      <c r="M854" s="42">
        <v>7.000383446E9</v>
      </c>
      <c r="N854" s="52" t="s">
        <v>4094</v>
      </c>
      <c r="O854" s="42" t="s">
        <v>107</v>
      </c>
    </row>
    <row r="855">
      <c r="C855" s="46"/>
      <c r="M855" s="46"/>
      <c r="O855" s="46"/>
    </row>
    <row r="856">
      <c r="C856" s="46"/>
      <c r="M856" s="46"/>
      <c r="O856" s="46"/>
    </row>
    <row r="857">
      <c r="C857" s="46"/>
      <c r="M857" s="46"/>
      <c r="O857" s="46"/>
    </row>
    <row r="858">
      <c r="C858" s="46"/>
      <c r="M858" s="46"/>
      <c r="O858" s="46"/>
    </row>
    <row r="859">
      <c r="C859" s="46"/>
      <c r="M859" s="46"/>
      <c r="O859" s="46"/>
    </row>
    <row r="860">
      <c r="C860" s="46"/>
      <c r="M860" s="46"/>
      <c r="O860" s="46"/>
    </row>
    <row r="861">
      <c r="C861" s="46"/>
      <c r="M861" s="46"/>
      <c r="O861" s="46"/>
    </row>
    <row r="862">
      <c r="C862" s="46"/>
      <c r="M862" s="46"/>
      <c r="O862" s="46"/>
    </row>
    <row r="863">
      <c r="C863" s="46"/>
      <c r="M863" s="46"/>
      <c r="O863" s="46"/>
    </row>
    <row r="864">
      <c r="C864" s="46"/>
      <c r="M864" s="46"/>
      <c r="O864" s="46"/>
    </row>
    <row r="865">
      <c r="C865" s="46"/>
      <c r="M865" s="46"/>
      <c r="O865" s="46"/>
    </row>
    <row r="866">
      <c r="C866" s="46"/>
      <c r="M866" s="46"/>
      <c r="O866" s="46"/>
    </row>
    <row r="867">
      <c r="C867" s="46"/>
      <c r="M867" s="46"/>
      <c r="O867" s="46"/>
    </row>
    <row r="868">
      <c r="C868" s="46"/>
      <c r="M868" s="46"/>
      <c r="O868" s="46"/>
    </row>
    <row r="869">
      <c r="C869" s="46"/>
      <c r="M869" s="46"/>
      <c r="O869" s="46"/>
    </row>
    <row r="870">
      <c r="C870" s="46"/>
      <c r="M870" s="46"/>
      <c r="O870" s="46"/>
    </row>
    <row r="871">
      <c r="C871" s="46"/>
      <c r="M871" s="46"/>
      <c r="O871" s="46"/>
    </row>
    <row r="872">
      <c r="C872" s="46"/>
      <c r="M872" s="46"/>
      <c r="O872" s="46"/>
    </row>
    <row r="873">
      <c r="C873" s="46"/>
      <c r="M873" s="46"/>
      <c r="O873" s="46"/>
    </row>
    <row r="874">
      <c r="C874" s="46"/>
      <c r="M874" s="46"/>
      <c r="O874" s="46"/>
    </row>
    <row r="875">
      <c r="C875" s="46"/>
      <c r="M875" s="46"/>
      <c r="O875" s="46"/>
    </row>
    <row r="876">
      <c r="C876" s="46"/>
      <c r="M876" s="46"/>
      <c r="O876" s="46"/>
    </row>
    <row r="877">
      <c r="C877" s="46"/>
      <c r="M877" s="46"/>
      <c r="O877" s="46"/>
    </row>
    <row r="878">
      <c r="C878" s="46"/>
      <c r="M878" s="46"/>
      <c r="O878" s="46"/>
    </row>
    <row r="879">
      <c r="C879" s="46"/>
      <c r="M879" s="46"/>
      <c r="O879" s="46"/>
    </row>
    <row r="880">
      <c r="C880" s="46"/>
      <c r="M880" s="46"/>
      <c r="O880" s="46"/>
    </row>
    <row r="881">
      <c r="C881" s="46"/>
      <c r="M881" s="46"/>
      <c r="O881" s="46"/>
    </row>
    <row r="882">
      <c r="C882" s="46"/>
      <c r="M882" s="46"/>
      <c r="O882" s="46"/>
    </row>
    <row r="883">
      <c r="C883" s="46"/>
      <c r="M883" s="46"/>
      <c r="O883" s="46"/>
    </row>
    <row r="884">
      <c r="C884" s="46"/>
      <c r="M884" s="46"/>
      <c r="O884" s="46"/>
    </row>
    <row r="885">
      <c r="C885" s="46"/>
      <c r="M885" s="46"/>
      <c r="O885" s="46"/>
    </row>
    <row r="886">
      <c r="C886" s="46"/>
      <c r="M886" s="46"/>
      <c r="O886" s="46"/>
    </row>
    <row r="887">
      <c r="C887" s="46"/>
      <c r="M887" s="46"/>
      <c r="O887" s="46"/>
    </row>
    <row r="888">
      <c r="C888" s="46"/>
      <c r="M888" s="46"/>
      <c r="O888" s="46"/>
    </row>
    <row r="889">
      <c r="C889" s="46"/>
      <c r="M889" s="46"/>
      <c r="O889" s="46"/>
    </row>
    <row r="890">
      <c r="C890" s="46"/>
      <c r="M890" s="46"/>
      <c r="O890" s="46"/>
    </row>
    <row r="891">
      <c r="C891" s="46"/>
      <c r="M891" s="46"/>
      <c r="O891" s="46"/>
    </row>
    <row r="892">
      <c r="C892" s="46"/>
      <c r="M892" s="46"/>
      <c r="O892" s="46"/>
    </row>
    <row r="893">
      <c r="C893" s="46"/>
      <c r="M893" s="46"/>
      <c r="O893" s="46"/>
    </row>
    <row r="894">
      <c r="C894" s="46"/>
      <c r="M894" s="46"/>
      <c r="O894" s="46"/>
    </row>
    <row r="895">
      <c r="C895" s="46"/>
      <c r="M895" s="46"/>
      <c r="O895" s="46"/>
    </row>
    <row r="896">
      <c r="C896" s="46"/>
      <c r="M896" s="46"/>
      <c r="O896" s="46"/>
    </row>
    <row r="897">
      <c r="C897" s="46"/>
      <c r="M897" s="46"/>
      <c r="O897" s="46"/>
    </row>
    <row r="898">
      <c r="C898" s="46"/>
      <c r="M898" s="46"/>
      <c r="O898" s="46"/>
    </row>
    <row r="899">
      <c r="C899" s="46"/>
      <c r="M899" s="46"/>
      <c r="O899" s="46"/>
    </row>
    <row r="900">
      <c r="C900" s="46"/>
      <c r="M900" s="46"/>
      <c r="O900" s="46"/>
    </row>
    <row r="901">
      <c r="C901" s="46"/>
      <c r="M901" s="46"/>
      <c r="O901" s="46"/>
    </row>
    <row r="902">
      <c r="C902" s="46"/>
      <c r="M902" s="46"/>
      <c r="O902" s="46"/>
    </row>
    <row r="903">
      <c r="C903" s="46"/>
      <c r="M903" s="46"/>
      <c r="O903" s="46"/>
    </row>
    <row r="904">
      <c r="C904" s="46"/>
      <c r="M904" s="46"/>
      <c r="O904" s="46"/>
    </row>
    <row r="905">
      <c r="C905" s="46"/>
      <c r="M905" s="46"/>
      <c r="O905" s="46"/>
    </row>
    <row r="906">
      <c r="C906" s="46"/>
      <c r="M906" s="46"/>
      <c r="O906" s="46"/>
    </row>
    <row r="907">
      <c r="C907" s="46"/>
      <c r="M907" s="46"/>
      <c r="O907" s="46"/>
    </row>
    <row r="908">
      <c r="C908" s="46"/>
      <c r="M908" s="46"/>
      <c r="O908" s="46"/>
    </row>
    <row r="909">
      <c r="C909" s="46"/>
      <c r="M909" s="46"/>
      <c r="O909" s="46"/>
    </row>
    <row r="910">
      <c r="C910" s="46"/>
      <c r="M910" s="46"/>
      <c r="O910" s="46"/>
    </row>
    <row r="911">
      <c r="C911" s="46"/>
      <c r="M911" s="46"/>
      <c r="O911" s="46"/>
    </row>
    <row r="912">
      <c r="C912" s="46"/>
      <c r="M912" s="46"/>
      <c r="O912" s="46"/>
    </row>
    <row r="913">
      <c r="C913" s="46"/>
      <c r="M913" s="46"/>
      <c r="O913" s="46"/>
    </row>
    <row r="914">
      <c r="C914" s="46"/>
      <c r="M914" s="46"/>
      <c r="O914" s="46"/>
    </row>
    <row r="915">
      <c r="C915" s="46"/>
      <c r="M915" s="46"/>
      <c r="O915" s="46"/>
    </row>
    <row r="916">
      <c r="C916" s="46"/>
      <c r="M916" s="46"/>
      <c r="O916" s="46"/>
    </row>
    <row r="917">
      <c r="C917" s="46"/>
      <c r="M917" s="46"/>
      <c r="O917" s="46"/>
    </row>
    <row r="918">
      <c r="C918" s="46"/>
      <c r="M918" s="46"/>
      <c r="O918" s="46"/>
    </row>
    <row r="919">
      <c r="C919" s="46"/>
      <c r="M919" s="46"/>
      <c r="O919" s="46"/>
    </row>
    <row r="920">
      <c r="C920" s="46"/>
      <c r="M920" s="46"/>
      <c r="O920" s="46"/>
    </row>
    <row r="921">
      <c r="C921" s="46"/>
      <c r="M921" s="46"/>
      <c r="O921" s="46"/>
    </row>
    <row r="922">
      <c r="C922" s="46"/>
      <c r="M922" s="46"/>
      <c r="O922" s="46"/>
    </row>
    <row r="923">
      <c r="C923" s="46"/>
      <c r="M923" s="46"/>
      <c r="O923" s="46"/>
    </row>
    <row r="924">
      <c r="C924" s="46"/>
      <c r="M924" s="46"/>
      <c r="O924" s="46"/>
    </row>
    <row r="925">
      <c r="C925" s="46"/>
      <c r="M925" s="46"/>
      <c r="O925" s="46"/>
    </row>
    <row r="926">
      <c r="C926" s="46"/>
      <c r="M926" s="46"/>
      <c r="O926" s="46"/>
    </row>
    <row r="927">
      <c r="C927" s="46"/>
      <c r="M927" s="46"/>
      <c r="O927" s="46"/>
    </row>
    <row r="928">
      <c r="C928" s="46"/>
      <c r="M928" s="46"/>
      <c r="O928" s="46"/>
    </row>
    <row r="929">
      <c r="C929" s="46"/>
      <c r="M929" s="46"/>
      <c r="O929" s="46"/>
    </row>
    <row r="930">
      <c r="C930" s="46"/>
      <c r="M930" s="46"/>
      <c r="O930" s="46"/>
    </row>
    <row r="931">
      <c r="C931" s="46"/>
      <c r="M931" s="46"/>
      <c r="O931" s="46"/>
    </row>
    <row r="932">
      <c r="C932" s="46"/>
      <c r="M932" s="46"/>
      <c r="O932" s="46"/>
    </row>
    <row r="933">
      <c r="C933" s="46"/>
      <c r="M933" s="46"/>
      <c r="O933" s="46"/>
    </row>
    <row r="934">
      <c r="C934" s="46"/>
      <c r="M934" s="46"/>
      <c r="O934" s="46"/>
    </row>
    <row r="935">
      <c r="C935" s="46"/>
      <c r="M935" s="46"/>
      <c r="O935" s="46"/>
    </row>
    <row r="936">
      <c r="C936" s="46"/>
      <c r="M936" s="46"/>
      <c r="O936" s="46"/>
    </row>
    <row r="937">
      <c r="C937" s="46"/>
      <c r="M937" s="46"/>
      <c r="O937" s="46"/>
    </row>
    <row r="938">
      <c r="C938" s="46"/>
      <c r="M938" s="46"/>
      <c r="O938" s="46"/>
    </row>
    <row r="939">
      <c r="C939" s="46"/>
      <c r="M939" s="46"/>
      <c r="O939" s="46"/>
    </row>
    <row r="940">
      <c r="C940" s="46"/>
      <c r="M940" s="46"/>
      <c r="O940" s="46"/>
    </row>
    <row r="941">
      <c r="C941" s="46"/>
      <c r="M941" s="46"/>
      <c r="O941" s="46"/>
    </row>
    <row r="942">
      <c r="C942" s="46"/>
      <c r="M942" s="46"/>
      <c r="O942" s="46"/>
    </row>
    <row r="943">
      <c r="C943" s="46"/>
      <c r="M943" s="46"/>
      <c r="O943" s="46"/>
    </row>
    <row r="944">
      <c r="C944" s="46"/>
      <c r="M944" s="46"/>
      <c r="O944" s="46"/>
    </row>
    <row r="945">
      <c r="C945" s="46"/>
      <c r="M945" s="46"/>
      <c r="O945" s="46"/>
    </row>
    <row r="946">
      <c r="C946" s="46"/>
      <c r="M946" s="46"/>
      <c r="O946" s="46"/>
    </row>
    <row r="947">
      <c r="C947" s="46"/>
      <c r="M947" s="46"/>
      <c r="O947" s="46"/>
    </row>
    <row r="948">
      <c r="C948" s="46"/>
      <c r="M948" s="46"/>
      <c r="O948" s="46"/>
    </row>
    <row r="949">
      <c r="C949" s="46"/>
      <c r="M949" s="46"/>
      <c r="O949" s="46"/>
    </row>
    <row r="950">
      <c r="C950" s="46"/>
      <c r="M950" s="46"/>
      <c r="O950" s="46"/>
    </row>
    <row r="951">
      <c r="C951" s="46"/>
      <c r="M951" s="46"/>
      <c r="O951" s="46"/>
    </row>
    <row r="952">
      <c r="C952" s="46"/>
      <c r="M952" s="46"/>
      <c r="O952" s="46"/>
    </row>
    <row r="953">
      <c r="C953" s="46"/>
      <c r="M953" s="46"/>
      <c r="O953" s="46"/>
    </row>
    <row r="954">
      <c r="C954" s="46"/>
      <c r="M954" s="46"/>
      <c r="O954" s="46"/>
    </row>
    <row r="955">
      <c r="C955" s="46"/>
      <c r="M955" s="46"/>
      <c r="O955" s="46"/>
    </row>
    <row r="956">
      <c r="C956" s="46"/>
      <c r="M956" s="46"/>
      <c r="O956" s="46"/>
    </row>
    <row r="957">
      <c r="C957" s="46"/>
      <c r="M957" s="46"/>
      <c r="O957" s="46"/>
    </row>
    <row r="958">
      <c r="C958" s="46"/>
      <c r="M958" s="46"/>
      <c r="O958" s="46"/>
    </row>
    <row r="959">
      <c r="C959" s="46"/>
      <c r="M959" s="46"/>
      <c r="O959" s="46"/>
    </row>
    <row r="960">
      <c r="C960" s="46"/>
      <c r="M960" s="46"/>
      <c r="O960" s="46"/>
    </row>
    <row r="961">
      <c r="C961" s="46"/>
      <c r="M961" s="46"/>
      <c r="O961" s="46"/>
    </row>
    <row r="962">
      <c r="C962" s="46"/>
      <c r="M962" s="46"/>
      <c r="O962" s="46"/>
    </row>
    <row r="963">
      <c r="C963" s="46"/>
      <c r="M963" s="46"/>
      <c r="O963" s="46"/>
    </row>
    <row r="964">
      <c r="C964" s="46"/>
      <c r="M964" s="46"/>
      <c r="O964" s="46"/>
    </row>
    <row r="965">
      <c r="C965" s="46"/>
      <c r="M965" s="46"/>
      <c r="O965" s="46"/>
    </row>
    <row r="966">
      <c r="C966" s="46"/>
      <c r="M966" s="46"/>
      <c r="O966" s="46"/>
    </row>
    <row r="967">
      <c r="C967" s="46"/>
      <c r="M967" s="46"/>
      <c r="O967" s="46"/>
    </row>
    <row r="968">
      <c r="C968" s="46"/>
      <c r="M968" s="46"/>
      <c r="O968" s="46"/>
    </row>
    <row r="969">
      <c r="C969" s="46"/>
      <c r="M969" s="46"/>
      <c r="O969" s="46"/>
    </row>
    <row r="970">
      <c r="C970" s="46"/>
      <c r="M970" s="46"/>
      <c r="O970" s="46"/>
    </row>
    <row r="971">
      <c r="C971" s="46"/>
      <c r="M971" s="46"/>
      <c r="O971" s="46"/>
    </row>
    <row r="972">
      <c r="C972" s="46"/>
      <c r="M972" s="46"/>
      <c r="O972" s="46"/>
    </row>
    <row r="973">
      <c r="C973" s="46"/>
      <c r="M973" s="46"/>
      <c r="O973" s="46"/>
    </row>
    <row r="974">
      <c r="C974" s="46"/>
      <c r="M974" s="46"/>
      <c r="O974" s="46"/>
    </row>
    <row r="975">
      <c r="C975" s="46"/>
      <c r="M975" s="46"/>
      <c r="O975" s="46"/>
    </row>
    <row r="976">
      <c r="C976" s="46"/>
      <c r="M976" s="46"/>
      <c r="O976" s="46"/>
    </row>
    <row r="977">
      <c r="C977" s="46"/>
      <c r="M977" s="46"/>
      <c r="O977" s="46"/>
    </row>
    <row r="978">
      <c r="C978" s="46"/>
      <c r="M978" s="46"/>
      <c r="O978" s="46"/>
    </row>
    <row r="979">
      <c r="C979" s="46"/>
      <c r="M979" s="46"/>
      <c r="O979" s="46"/>
    </row>
    <row r="980">
      <c r="C980" s="46"/>
      <c r="M980" s="46"/>
      <c r="O980" s="46"/>
    </row>
    <row r="981">
      <c r="C981" s="46"/>
      <c r="M981" s="46"/>
      <c r="O981" s="46"/>
    </row>
    <row r="982">
      <c r="C982" s="46"/>
      <c r="M982" s="46"/>
      <c r="O982" s="46"/>
    </row>
    <row r="983">
      <c r="C983" s="46"/>
      <c r="M983" s="46"/>
      <c r="O983" s="46"/>
    </row>
    <row r="984">
      <c r="C984" s="46"/>
      <c r="M984" s="46"/>
      <c r="O984" s="46"/>
    </row>
    <row r="985">
      <c r="C985" s="46"/>
      <c r="M985" s="46"/>
      <c r="O985" s="46"/>
    </row>
    <row r="986">
      <c r="C986" s="46"/>
      <c r="M986" s="46"/>
      <c r="O986" s="46"/>
    </row>
    <row r="987">
      <c r="C987" s="46"/>
      <c r="M987" s="46"/>
      <c r="O987" s="46"/>
    </row>
    <row r="988">
      <c r="C988" s="46"/>
      <c r="M988" s="46"/>
      <c r="O988" s="46"/>
    </row>
    <row r="989">
      <c r="C989" s="46"/>
      <c r="M989" s="46"/>
      <c r="O989" s="46"/>
    </row>
    <row r="990">
      <c r="C990" s="46"/>
      <c r="M990" s="46"/>
      <c r="O990" s="46"/>
    </row>
    <row r="991">
      <c r="C991" s="46"/>
      <c r="M991" s="46"/>
      <c r="O991" s="46"/>
    </row>
    <row r="992">
      <c r="C992" s="46"/>
      <c r="M992" s="46"/>
      <c r="O992" s="46"/>
    </row>
    <row r="993">
      <c r="C993" s="46"/>
      <c r="M993" s="46"/>
      <c r="O993" s="46"/>
    </row>
    <row r="994">
      <c r="C994" s="46"/>
      <c r="M994" s="46"/>
      <c r="O994" s="46"/>
    </row>
    <row r="995">
      <c r="C995" s="46"/>
      <c r="M995" s="46"/>
      <c r="O995" s="46"/>
    </row>
    <row r="996">
      <c r="C996" s="46"/>
      <c r="M996" s="46"/>
      <c r="O996" s="46"/>
    </row>
    <row r="997">
      <c r="C997" s="46"/>
      <c r="M997" s="46"/>
      <c r="O997" s="46"/>
    </row>
    <row r="998">
      <c r="C998" s="46"/>
      <c r="M998" s="46"/>
      <c r="O998" s="46"/>
    </row>
    <row r="999">
      <c r="C999" s="46"/>
      <c r="M999" s="46"/>
      <c r="O999" s="46"/>
    </row>
    <row r="1000">
      <c r="C1000" s="46"/>
      <c r="M1000" s="46"/>
      <c r="O1000" s="46"/>
    </row>
    <row r="1001">
      <c r="C1001" s="46"/>
      <c r="M1001" s="46"/>
      <c r="O1001" s="46"/>
    </row>
  </sheetData>
  <mergeCells count="2">
    <mergeCell ref="A1:O1"/>
    <mergeCell ref="A2:O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8.13"/>
    <col customWidth="1" min="4" max="4" width="20.88"/>
    <col customWidth="1" min="5" max="5" width="10.88"/>
    <col customWidth="1" min="6" max="6" width="11.25"/>
    <col customWidth="1" min="7" max="7" width="11.75"/>
    <col customWidth="1" min="8" max="8" width="11.38"/>
    <col customWidth="1" min="9" max="9" width="27.88"/>
    <col customWidth="1" min="10" max="10" width="10.63"/>
    <col customWidth="1" min="11" max="11" width="28.25"/>
    <col customWidth="1" min="14" max="14" width="7.88"/>
  </cols>
  <sheetData>
    <row r="1">
      <c r="A1" s="47" t="s">
        <v>599</v>
      </c>
      <c r="B1" s="3"/>
      <c r="C1" s="3"/>
      <c r="D1" s="3"/>
      <c r="E1" s="3"/>
      <c r="F1" s="3"/>
      <c r="G1" s="3"/>
      <c r="H1" s="3"/>
      <c r="I1" s="3"/>
      <c r="J1" s="3"/>
      <c r="K1" s="3"/>
      <c r="L1" s="3"/>
      <c r="M1" s="3"/>
      <c r="N1" s="4"/>
    </row>
    <row r="2">
      <c r="A2" s="47" t="s">
        <v>4095</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44180.51935185185</v>
      </c>
      <c r="B4" s="63" t="s">
        <v>4096</v>
      </c>
      <c r="C4" s="63">
        <v>5.0</v>
      </c>
      <c r="D4" s="63" t="s">
        <v>4097</v>
      </c>
      <c r="E4" s="63" t="s">
        <v>104</v>
      </c>
      <c r="F4" s="63" t="s">
        <v>104</v>
      </c>
      <c r="G4" s="63" t="s">
        <v>104</v>
      </c>
      <c r="H4" s="63" t="s">
        <v>104</v>
      </c>
      <c r="I4" s="64" t="s">
        <v>4098</v>
      </c>
      <c r="J4" s="63" t="s">
        <v>4099</v>
      </c>
      <c r="K4" s="65" t="s">
        <v>4100</v>
      </c>
      <c r="L4" s="63">
        <v>9.969388226E9</v>
      </c>
      <c r="M4" s="63" t="s">
        <v>4101</v>
      </c>
      <c r="N4" s="63" t="s">
        <v>107</v>
      </c>
    </row>
    <row r="5">
      <c r="A5" s="62">
        <v>44180.520532407405</v>
      </c>
      <c r="B5" s="63" t="s">
        <v>4102</v>
      </c>
      <c r="C5" s="63">
        <v>5.0</v>
      </c>
      <c r="D5" s="63">
        <v>5.0</v>
      </c>
      <c r="E5" s="63" t="s">
        <v>186</v>
      </c>
      <c r="F5" s="63" t="s">
        <v>104</v>
      </c>
      <c r="G5" s="63" t="s">
        <v>104</v>
      </c>
      <c r="H5" s="63" t="s">
        <v>104</v>
      </c>
      <c r="I5" s="64" t="s">
        <v>4103</v>
      </c>
      <c r="J5" s="63" t="s">
        <v>675</v>
      </c>
      <c r="K5" s="65" t="s">
        <v>4104</v>
      </c>
      <c r="L5" s="63">
        <v>7.840953189E9</v>
      </c>
      <c r="M5" s="63" t="s">
        <v>107</v>
      </c>
      <c r="N5" s="63" t="s">
        <v>107</v>
      </c>
    </row>
    <row r="6">
      <c r="A6" s="62">
        <v>44180.52074074074</v>
      </c>
      <c r="B6" s="63" t="s">
        <v>4105</v>
      </c>
      <c r="C6" s="63">
        <v>5.0</v>
      </c>
      <c r="D6" s="63" t="s">
        <v>103</v>
      </c>
      <c r="E6" s="63" t="s">
        <v>104</v>
      </c>
      <c r="F6" s="63" t="s">
        <v>104</v>
      </c>
      <c r="G6" s="63" t="s">
        <v>104</v>
      </c>
      <c r="H6" s="63" t="s">
        <v>104</v>
      </c>
      <c r="I6" s="64" t="s">
        <v>4106</v>
      </c>
      <c r="J6" s="63" t="s">
        <v>181</v>
      </c>
      <c r="K6" s="65" t="s">
        <v>4107</v>
      </c>
      <c r="L6" s="63">
        <v>9.42355074E9</v>
      </c>
      <c r="M6" s="63" t="s">
        <v>103</v>
      </c>
      <c r="N6" s="63" t="s">
        <v>107</v>
      </c>
    </row>
    <row r="7">
      <c r="A7" s="62">
        <v>44180.52096064815</v>
      </c>
      <c r="B7" s="63" t="s">
        <v>375</v>
      </c>
      <c r="C7" s="63">
        <v>5.0</v>
      </c>
      <c r="D7" s="63" t="s">
        <v>4108</v>
      </c>
      <c r="E7" s="63" t="s">
        <v>104</v>
      </c>
      <c r="F7" s="63" t="s">
        <v>104</v>
      </c>
      <c r="G7" s="63" t="s">
        <v>104</v>
      </c>
      <c r="H7" s="63" t="s">
        <v>104</v>
      </c>
      <c r="I7" s="64" t="s">
        <v>4109</v>
      </c>
      <c r="J7" s="63" t="s">
        <v>181</v>
      </c>
      <c r="K7" s="65" t="s">
        <v>4110</v>
      </c>
      <c r="L7" s="63">
        <v>9.405108135E9</v>
      </c>
      <c r="M7" s="63" t="s">
        <v>4111</v>
      </c>
      <c r="N7" s="63" t="s">
        <v>107</v>
      </c>
    </row>
    <row r="8">
      <c r="A8" s="62">
        <v>44180.5219212963</v>
      </c>
      <c r="B8" s="63" t="s">
        <v>358</v>
      </c>
      <c r="C8" s="63">
        <v>5.0</v>
      </c>
      <c r="D8" s="63" t="s">
        <v>4112</v>
      </c>
      <c r="E8" s="63" t="s">
        <v>186</v>
      </c>
      <c r="F8" s="63" t="s">
        <v>186</v>
      </c>
      <c r="G8" s="63" t="s">
        <v>186</v>
      </c>
      <c r="H8" s="63" t="s">
        <v>186</v>
      </c>
      <c r="I8" s="64" t="s">
        <v>4113</v>
      </c>
      <c r="J8" s="63" t="s">
        <v>134</v>
      </c>
      <c r="K8" s="65" t="s">
        <v>4114</v>
      </c>
      <c r="L8" s="63">
        <v>9.130385539E9</v>
      </c>
      <c r="M8" s="63" t="s">
        <v>4115</v>
      </c>
      <c r="N8" s="63" t="s">
        <v>107</v>
      </c>
    </row>
    <row r="9">
      <c r="A9" s="62">
        <v>44180.521944444445</v>
      </c>
      <c r="B9" s="63" t="s">
        <v>4116</v>
      </c>
      <c r="C9" s="63">
        <v>5.0</v>
      </c>
      <c r="D9" s="63" t="s">
        <v>4117</v>
      </c>
      <c r="E9" s="63" t="s">
        <v>104</v>
      </c>
      <c r="F9" s="63" t="s">
        <v>104</v>
      </c>
      <c r="G9" s="63" t="s">
        <v>104</v>
      </c>
      <c r="H9" s="63" t="s">
        <v>104</v>
      </c>
      <c r="I9" s="64" t="s">
        <v>4118</v>
      </c>
      <c r="J9" s="63" t="s">
        <v>314</v>
      </c>
      <c r="K9" s="65" t="s">
        <v>4119</v>
      </c>
      <c r="L9" s="63">
        <v>9.822318166E9</v>
      </c>
      <c r="M9" s="63" t="s">
        <v>4120</v>
      </c>
      <c r="N9" s="63" t="s">
        <v>107</v>
      </c>
    </row>
    <row r="10">
      <c r="A10" s="62">
        <v>44180.5221875</v>
      </c>
      <c r="B10" s="63" t="s">
        <v>4121</v>
      </c>
      <c r="C10" s="63">
        <v>3.0</v>
      </c>
      <c r="D10" s="63" t="s">
        <v>4122</v>
      </c>
      <c r="E10" s="63" t="s">
        <v>186</v>
      </c>
      <c r="F10" s="63" t="s">
        <v>186</v>
      </c>
      <c r="G10" s="63" t="s">
        <v>186</v>
      </c>
      <c r="H10" s="63" t="s">
        <v>186</v>
      </c>
      <c r="I10" s="64" t="s">
        <v>4123</v>
      </c>
      <c r="J10" s="63" t="s">
        <v>181</v>
      </c>
      <c r="K10" s="65" t="s">
        <v>4124</v>
      </c>
      <c r="L10" s="63">
        <v>9.255279602E9</v>
      </c>
      <c r="M10" s="63" t="s">
        <v>351</v>
      </c>
      <c r="N10" s="63" t="s">
        <v>107</v>
      </c>
    </row>
    <row r="11">
      <c r="A11" s="62">
        <v>44180.52321759259</v>
      </c>
      <c r="B11" s="63" t="s">
        <v>4125</v>
      </c>
      <c r="C11" s="63">
        <v>5.0</v>
      </c>
      <c r="D11" s="63" t="s">
        <v>4126</v>
      </c>
      <c r="E11" s="63" t="s">
        <v>104</v>
      </c>
      <c r="F11" s="63" t="s">
        <v>104</v>
      </c>
      <c r="G11" s="63" t="s">
        <v>104</v>
      </c>
      <c r="H11" s="63" t="s">
        <v>104</v>
      </c>
      <c r="I11" s="64" t="s">
        <v>4127</v>
      </c>
      <c r="J11" s="63" t="s">
        <v>507</v>
      </c>
      <c r="K11" s="65" t="s">
        <v>4128</v>
      </c>
      <c r="L11" s="63">
        <v>9.975648584E9</v>
      </c>
      <c r="M11" s="63" t="s">
        <v>4129</v>
      </c>
      <c r="N11" s="63" t="s">
        <v>107</v>
      </c>
    </row>
    <row r="12">
      <c r="A12" s="62">
        <v>44180.523622685185</v>
      </c>
      <c r="B12" s="63" t="s">
        <v>4130</v>
      </c>
      <c r="C12" s="63">
        <v>5.0</v>
      </c>
      <c r="D12" s="63" t="s">
        <v>4131</v>
      </c>
      <c r="E12" s="63" t="s">
        <v>104</v>
      </c>
      <c r="F12" s="63" t="s">
        <v>104</v>
      </c>
      <c r="G12" s="63" t="s">
        <v>104</v>
      </c>
      <c r="H12" s="63" t="s">
        <v>104</v>
      </c>
      <c r="I12" s="64" t="s">
        <v>4132</v>
      </c>
      <c r="J12" s="63" t="s">
        <v>181</v>
      </c>
      <c r="K12" s="65" t="s">
        <v>4133</v>
      </c>
      <c r="L12" s="63">
        <v>9.423938379E9</v>
      </c>
      <c r="M12" s="63" t="s">
        <v>4134</v>
      </c>
      <c r="N12" s="63" t="s">
        <v>107</v>
      </c>
    </row>
    <row r="13">
      <c r="A13" s="62">
        <v>44180.523726851854</v>
      </c>
      <c r="B13" s="63" t="s">
        <v>4135</v>
      </c>
      <c r="C13" s="63">
        <v>5.0</v>
      </c>
      <c r="D13" s="63" t="s">
        <v>1684</v>
      </c>
      <c r="E13" s="63" t="s">
        <v>104</v>
      </c>
      <c r="F13" s="63" t="s">
        <v>104</v>
      </c>
      <c r="G13" s="63" t="s">
        <v>104</v>
      </c>
      <c r="H13" s="63" t="s">
        <v>104</v>
      </c>
      <c r="I13" s="64" t="s">
        <v>4136</v>
      </c>
      <c r="J13" s="63" t="s">
        <v>292</v>
      </c>
      <c r="K13" s="65" t="s">
        <v>4137</v>
      </c>
      <c r="L13" s="63">
        <v>7.666115984E9</v>
      </c>
      <c r="M13" s="63" t="s">
        <v>4138</v>
      </c>
      <c r="N13" s="63" t="s">
        <v>107</v>
      </c>
    </row>
    <row r="14">
      <c r="A14" s="62">
        <v>44180.52439814815</v>
      </c>
      <c r="B14" s="63" t="s">
        <v>4139</v>
      </c>
      <c r="C14" s="63">
        <v>5.0</v>
      </c>
      <c r="D14" s="63" t="s">
        <v>4140</v>
      </c>
      <c r="E14" s="63" t="s">
        <v>104</v>
      </c>
      <c r="F14" s="63" t="s">
        <v>104</v>
      </c>
      <c r="G14" s="63" t="s">
        <v>110</v>
      </c>
      <c r="H14" s="63" t="s">
        <v>104</v>
      </c>
      <c r="I14" s="64" t="s">
        <v>4141</v>
      </c>
      <c r="J14" s="63" t="s">
        <v>4142</v>
      </c>
      <c r="K14" s="65" t="s">
        <v>4143</v>
      </c>
      <c r="L14" s="63">
        <v>9.823990318E9</v>
      </c>
      <c r="M14" s="63" t="s">
        <v>4144</v>
      </c>
      <c r="N14" s="63" t="s">
        <v>107</v>
      </c>
    </row>
    <row r="15">
      <c r="A15" s="62">
        <v>44180.52454861111</v>
      </c>
      <c r="B15" s="63" t="s">
        <v>1580</v>
      </c>
      <c r="C15" s="63">
        <v>5.0</v>
      </c>
      <c r="D15" s="63" t="s">
        <v>4145</v>
      </c>
      <c r="E15" s="63" t="s">
        <v>104</v>
      </c>
      <c r="F15" s="63" t="s">
        <v>110</v>
      </c>
      <c r="G15" s="63" t="s">
        <v>104</v>
      </c>
      <c r="H15" s="63" t="s">
        <v>104</v>
      </c>
      <c r="I15" s="64" t="s">
        <v>1582</v>
      </c>
      <c r="J15" s="63" t="s">
        <v>314</v>
      </c>
      <c r="K15" s="65" t="s">
        <v>4146</v>
      </c>
      <c r="L15" s="63">
        <v>9.422186251E9</v>
      </c>
      <c r="M15" s="63" t="s">
        <v>4147</v>
      </c>
      <c r="N15" s="63" t="s">
        <v>107</v>
      </c>
    </row>
    <row r="16">
      <c r="A16" s="62">
        <v>44180.52506944445</v>
      </c>
      <c r="B16" s="63" t="s">
        <v>219</v>
      </c>
      <c r="C16" s="63">
        <v>5.0</v>
      </c>
      <c r="D16" s="63" t="s">
        <v>4148</v>
      </c>
      <c r="E16" s="63" t="s">
        <v>104</v>
      </c>
      <c r="F16" s="63" t="s">
        <v>104</v>
      </c>
      <c r="G16" s="63" t="s">
        <v>104</v>
      </c>
      <c r="H16" s="63" t="s">
        <v>104</v>
      </c>
      <c r="I16" s="64" t="s">
        <v>3542</v>
      </c>
      <c r="J16" s="63" t="s">
        <v>181</v>
      </c>
      <c r="K16" s="65" t="s">
        <v>4149</v>
      </c>
      <c r="L16" s="63">
        <v>9.404564399E9</v>
      </c>
      <c r="M16" s="63" t="s">
        <v>107</v>
      </c>
      <c r="N16" s="63" t="s">
        <v>107</v>
      </c>
    </row>
    <row r="17">
      <c r="A17" s="62">
        <v>44180.52511574074</v>
      </c>
      <c r="B17" s="63" t="s">
        <v>4150</v>
      </c>
      <c r="C17" s="63">
        <v>4.0</v>
      </c>
      <c r="D17" s="63" t="s">
        <v>4151</v>
      </c>
      <c r="E17" s="63" t="s">
        <v>104</v>
      </c>
      <c r="F17" s="63" t="s">
        <v>104</v>
      </c>
      <c r="G17" s="63" t="s">
        <v>104</v>
      </c>
      <c r="H17" s="63" t="s">
        <v>104</v>
      </c>
      <c r="I17" s="64" t="s">
        <v>4152</v>
      </c>
      <c r="J17" s="63" t="s">
        <v>181</v>
      </c>
      <c r="K17" s="65" t="s">
        <v>4153</v>
      </c>
      <c r="L17" s="63">
        <v>8.788131855E9</v>
      </c>
      <c r="M17" s="63" t="s">
        <v>4154</v>
      </c>
      <c r="N17" s="63" t="s">
        <v>107</v>
      </c>
    </row>
    <row r="18">
      <c r="A18" s="62">
        <v>44180.52511574074</v>
      </c>
      <c r="B18" s="63" t="s">
        <v>4155</v>
      </c>
      <c r="C18" s="63">
        <v>5.0</v>
      </c>
      <c r="D18" s="63" t="s">
        <v>4156</v>
      </c>
      <c r="E18" s="63" t="s">
        <v>104</v>
      </c>
      <c r="F18" s="63" t="s">
        <v>104</v>
      </c>
      <c r="G18" s="63" t="s">
        <v>104</v>
      </c>
      <c r="H18" s="63" t="s">
        <v>104</v>
      </c>
      <c r="I18" s="64" t="s">
        <v>4157</v>
      </c>
      <c r="J18" s="63" t="s">
        <v>4158</v>
      </c>
      <c r="K18" s="65" t="s">
        <v>4159</v>
      </c>
      <c r="L18" s="63">
        <v>9.403020702E9</v>
      </c>
      <c r="M18" s="63" t="s">
        <v>4160</v>
      </c>
      <c r="N18" s="63" t="s">
        <v>107</v>
      </c>
    </row>
    <row r="19">
      <c r="A19" s="62">
        <v>44180.52543981482</v>
      </c>
      <c r="B19" s="63" t="s">
        <v>4161</v>
      </c>
      <c r="C19" s="63">
        <v>4.0</v>
      </c>
      <c r="D19" s="63">
        <v>4.0</v>
      </c>
      <c r="E19" s="63" t="s">
        <v>104</v>
      </c>
      <c r="F19" s="63" t="s">
        <v>104</v>
      </c>
      <c r="G19" s="63" t="s">
        <v>104</v>
      </c>
      <c r="H19" s="63" t="s">
        <v>104</v>
      </c>
      <c r="I19" s="64" t="s">
        <v>4162</v>
      </c>
      <c r="J19" s="63" t="s">
        <v>112</v>
      </c>
      <c r="K19" s="65" t="s">
        <v>4163</v>
      </c>
      <c r="L19" s="63">
        <v>8.788135381E9</v>
      </c>
      <c r="M19" s="63" t="s">
        <v>4164</v>
      </c>
      <c r="N19" s="63" t="s">
        <v>107</v>
      </c>
    </row>
    <row r="20">
      <c r="A20" s="62">
        <v>44180.52792824074</v>
      </c>
      <c r="B20" s="63" t="s">
        <v>4165</v>
      </c>
      <c r="C20" s="63">
        <v>5.0</v>
      </c>
      <c r="D20" s="63" t="s">
        <v>4166</v>
      </c>
      <c r="E20" s="63" t="s">
        <v>104</v>
      </c>
      <c r="F20" s="63" t="s">
        <v>104</v>
      </c>
      <c r="G20" s="63" t="s">
        <v>104</v>
      </c>
      <c r="H20" s="63" t="s">
        <v>104</v>
      </c>
      <c r="I20" s="64" t="s">
        <v>4167</v>
      </c>
      <c r="J20" s="63" t="s">
        <v>2301</v>
      </c>
      <c r="K20" s="65" t="s">
        <v>4168</v>
      </c>
      <c r="L20" s="63">
        <v>9.7301778E9</v>
      </c>
      <c r="M20" s="63" t="s">
        <v>4169</v>
      </c>
      <c r="N20" s="63" t="s">
        <v>107</v>
      </c>
    </row>
    <row r="21">
      <c r="A21" s="62">
        <v>44180.52863425926</v>
      </c>
      <c r="B21" s="63" t="s">
        <v>540</v>
      </c>
      <c r="C21" s="63">
        <v>5.0</v>
      </c>
      <c r="D21" s="63" t="s">
        <v>4170</v>
      </c>
      <c r="E21" s="63" t="s">
        <v>104</v>
      </c>
      <c r="F21" s="63" t="s">
        <v>104</v>
      </c>
      <c r="G21" s="63" t="s">
        <v>104</v>
      </c>
      <c r="H21" s="63" t="s">
        <v>104</v>
      </c>
      <c r="I21" s="64" t="s">
        <v>542</v>
      </c>
      <c r="J21" s="63" t="s">
        <v>204</v>
      </c>
      <c r="K21" s="65" t="s">
        <v>4171</v>
      </c>
      <c r="L21" s="63">
        <v>9.657677823E9</v>
      </c>
      <c r="M21" s="63" t="s">
        <v>4172</v>
      </c>
      <c r="N21" s="63" t="s">
        <v>107</v>
      </c>
    </row>
    <row r="22">
      <c r="A22" s="62">
        <v>44180.52929398148</v>
      </c>
      <c r="B22" s="63" t="s">
        <v>510</v>
      </c>
      <c r="C22" s="63">
        <v>5.0</v>
      </c>
      <c r="D22" s="63" t="s">
        <v>511</v>
      </c>
      <c r="E22" s="63" t="s">
        <v>104</v>
      </c>
      <c r="F22" s="63" t="s">
        <v>104</v>
      </c>
      <c r="G22" s="63" t="s">
        <v>104</v>
      </c>
      <c r="H22" s="63" t="s">
        <v>104</v>
      </c>
      <c r="I22" s="64" t="s">
        <v>4173</v>
      </c>
      <c r="J22" s="63" t="s">
        <v>4174</v>
      </c>
      <c r="K22" s="65" t="s">
        <v>4175</v>
      </c>
      <c r="L22" s="63">
        <v>9.4219942222E10</v>
      </c>
      <c r="M22" s="63" t="s">
        <v>514</v>
      </c>
      <c r="N22" s="63" t="s">
        <v>107</v>
      </c>
    </row>
    <row r="23">
      <c r="A23" s="62">
        <v>44180.53173611111</v>
      </c>
      <c r="B23" s="63" t="s">
        <v>4176</v>
      </c>
      <c r="C23" s="63">
        <v>4.0</v>
      </c>
      <c r="D23" s="63" t="s">
        <v>4177</v>
      </c>
      <c r="E23" s="63" t="s">
        <v>104</v>
      </c>
      <c r="F23" s="63" t="s">
        <v>110</v>
      </c>
      <c r="G23" s="63" t="s">
        <v>110</v>
      </c>
      <c r="H23" s="63" t="s">
        <v>110</v>
      </c>
      <c r="I23" s="64" t="s">
        <v>4178</v>
      </c>
      <c r="J23" s="63" t="s">
        <v>4179</v>
      </c>
      <c r="K23" s="65" t="s">
        <v>4180</v>
      </c>
      <c r="L23" s="63">
        <v>7.506013951E9</v>
      </c>
      <c r="M23" s="63" t="s">
        <v>4181</v>
      </c>
      <c r="N23" s="63" t="s">
        <v>107</v>
      </c>
    </row>
    <row r="24">
      <c r="A24" s="62">
        <v>44180.53188657408</v>
      </c>
      <c r="B24" s="63" t="s">
        <v>4182</v>
      </c>
      <c r="C24" s="63">
        <v>5.0</v>
      </c>
      <c r="D24" s="63" t="s">
        <v>4183</v>
      </c>
      <c r="E24" s="63" t="s">
        <v>104</v>
      </c>
      <c r="F24" s="63" t="s">
        <v>104</v>
      </c>
      <c r="G24" s="63" t="s">
        <v>104</v>
      </c>
      <c r="H24" s="63" t="s">
        <v>104</v>
      </c>
      <c r="I24" s="64" t="s">
        <v>4184</v>
      </c>
      <c r="J24" s="63" t="s">
        <v>4185</v>
      </c>
      <c r="K24" s="65" t="s">
        <v>4186</v>
      </c>
      <c r="L24" s="63">
        <v>8.657617208E9</v>
      </c>
      <c r="M24" s="63" t="s">
        <v>4187</v>
      </c>
      <c r="N24" s="63" t="s">
        <v>107</v>
      </c>
    </row>
    <row r="25">
      <c r="A25" s="62">
        <v>44180.5321412037</v>
      </c>
      <c r="B25" s="63" t="s">
        <v>4188</v>
      </c>
      <c r="C25" s="63">
        <v>5.0</v>
      </c>
      <c r="D25" s="63" t="s">
        <v>4170</v>
      </c>
      <c r="E25" s="63" t="s">
        <v>104</v>
      </c>
      <c r="F25" s="63" t="s">
        <v>104</v>
      </c>
      <c r="G25" s="63" t="s">
        <v>104</v>
      </c>
      <c r="H25" s="63" t="s">
        <v>104</v>
      </c>
      <c r="I25" s="64" t="s">
        <v>4189</v>
      </c>
      <c r="J25" s="63" t="s">
        <v>675</v>
      </c>
      <c r="K25" s="65" t="s">
        <v>4190</v>
      </c>
      <c r="L25" s="63">
        <v>7.721977462E9</v>
      </c>
      <c r="M25" s="63" t="s">
        <v>4191</v>
      </c>
      <c r="N25" s="63" t="s">
        <v>107</v>
      </c>
    </row>
    <row r="26">
      <c r="A26" s="62">
        <v>44180.532222222224</v>
      </c>
      <c r="B26" s="63" t="s">
        <v>4192</v>
      </c>
      <c r="C26" s="63">
        <v>5.0</v>
      </c>
      <c r="D26" s="63" t="s">
        <v>4193</v>
      </c>
      <c r="E26" s="63" t="s">
        <v>150</v>
      </c>
      <c r="F26" s="63" t="s">
        <v>150</v>
      </c>
      <c r="G26" s="63" t="s">
        <v>150</v>
      </c>
      <c r="H26" s="63" t="s">
        <v>150</v>
      </c>
      <c r="I26" s="64" t="s">
        <v>4194</v>
      </c>
      <c r="J26" s="63" t="s">
        <v>4195</v>
      </c>
      <c r="K26" s="65" t="s">
        <v>4196</v>
      </c>
      <c r="L26" s="63">
        <v>8.208290333E9</v>
      </c>
      <c r="M26" s="63" t="s">
        <v>4197</v>
      </c>
      <c r="N26" s="63" t="s">
        <v>107</v>
      </c>
    </row>
    <row r="27">
      <c r="A27" s="62">
        <v>44180.532789351855</v>
      </c>
      <c r="B27" s="63" t="s">
        <v>4198</v>
      </c>
      <c r="C27" s="63">
        <v>5.0</v>
      </c>
      <c r="D27" s="63" t="s">
        <v>4170</v>
      </c>
      <c r="E27" s="63" t="s">
        <v>104</v>
      </c>
      <c r="F27" s="63" t="s">
        <v>104</v>
      </c>
      <c r="G27" s="63" t="s">
        <v>104</v>
      </c>
      <c r="H27" s="63" t="s">
        <v>104</v>
      </c>
      <c r="I27" s="64" t="s">
        <v>4199</v>
      </c>
      <c r="J27" s="63" t="s">
        <v>675</v>
      </c>
      <c r="K27" s="65" t="s">
        <v>4200</v>
      </c>
      <c r="L27" s="63">
        <v>9.421472375E9</v>
      </c>
      <c r="M27" s="63" t="s">
        <v>4201</v>
      </c>
      <c r="N27" s="63" t="s">
        <v>107</v>
      </c>
    </row>
    <row r="28">
      <c r="A28" s="62">
        <v>44180.53295138889</v>
      </c>
      <c r="B28" s="63" t="s">
        <v>137</v>
      </c>
      <c r="C28" s="63">
        <v>4.0</v>
      </c>
      <c r="D28" s="63" t="s">
        <v>103</v>
      </c>
      <c r="E28" s="63" t="s">
        <v>104</v>
      </c>
      <c r="F28" s="63" t="s">
        <v>104</v>
      </c>
      <c r="G28" s="63" t="s">
        <v>110</v>
      </c>
      <c r="H28" s="63" t="s">
        <v>104</v>
      </c>
      <c r="I28" s="64" t="s">
        <v>4202</v>
      </c>
      <c r="J28" s="63" t="s">
        <v>3586</v>
      </c>
      <c r="K28" s="65" t="s">
        <v>140</v>
      </c>
      <c r="L28" s="63">
        <v>9.922058582E9</v>
      </c>
      <c r="M28" s="63" t="s">
        <v>103</v>
      </c>
      <c r="N28" s="63" t="s">
        <v>107</v>
      </c>
    </row>
    <row r="29">
      <c r="A29" s="62">
        <v>44180.53356481482</v>
      </c>
      <c r="B29" s="63" t="s">
        <v>4203</v>
      </c>
      <c r="C29" s="63">
        <v>5.0</v>
      </c>
      <c r="D29" s="63" t="s">
        <v>107</v>
      </c>
      <c r="E29" s="63" t="s">
        <v>186</v>
      </c>
      <c r="F29" s="63" t="s">
        <v>110</v>
      </c>
      <c r="G29" s="63" t="s">
        <v>186</v>
      </c>
      <c r="H29" s="63" t="s">
        <v>186</v>
      </c>
      <c r="I29" s="64" t="s">
        <v>4204</v>
      </c>
      <c r="J29" s="63" t="s">
        <v>1599</v>
      </c>
      <c r="K29" s="65" t="s">
        <v>4205</v>
      </c>
      <c r="L29" s="63">
        <v>9.42391741E9</v>
      </c>
      <c r="M29" s="63" t="s">
        <v>4206</v>
      </c>
      <c r="N29" s="63" t="s">
        <v>107</v>
      </c>
    </row>
    <row r="30">
      <c r="A30" s="62">
        <v>44180.534004629626</v>
      </c>
      <c r="B30" s="63" t="s">
        <v>4207</v>
      </c>
      <c r="C30" s="63">
        <v>5.0</v>
      </c>
      <c r="D30" s="63" t="s">
        <v>4208</v>
      </c>
      <c r="E30" s="63" t="s">
        <v>104</v>
      </c>
      <c r="F30" s="63" t="s">
        <v>104</v>
      </c>
      <c r="G30" s="63" t="s">
        <v>104</v>
      </c>
      <c r="H30" s="63" t="s">
        <v>104</v>
      </c>
      <c r="I30" s="64" t="s">
        <v>4209</v>
      </c>
      <c r="J30" s="63" t="s">
        <v>314</v>
      </c>
      <c r="K30" s="65" t="s">
        <v>4210</v>
      </c>
      <c r="L30" s="63">
        <v>9.960335941E9</v>
      </c>
      <c r="M30" s="63" t="s">
        <v>4211</v>
      </c>
      <c r="N30" s="63" t="s">
        <v>107</v>
      </c>
    </row>
    <row r="31">
      <c r="A31" s="62">
        <v>44180.53681712963</v>
      </c>
      <c r="B31" s="63" t="s">
        <v>4212</v>
      </c>
      <c r="C31" s="63">
        <v>5.0</v>
      </c>
      <c r="D31" s="63" t="s">
        <v>4213</v>
      </c>
      <c r="E31" s="63" t="s">
        <v>104</v>
      </c>
      <c r="F31" s="63" t="s">
        <v>104</v>
      </c>
      <c r="G31" s="63" t="s">
        <v>104</v>
      </c>
      <c r="H31" s="63" t="s">
        <v>104</v>
      </c>
      <c r="I31" s="64" t="s">
        <v>4214</v>
      </c>
      <c r="J31" s="63" t="s">
        <v>112</v>
      </c>
      <c r="K31" s="65" t="s">
        <v>4215</v>
      </c>
      <c r="L31" s="63">
        <v>9.923314421E9</v>
      </c>
      <c r="M31" s="63" t="s">
        <v>4216</v>
      </c>
      <c r="N31" s="63" t="s">
        <v>107</v>
      </c>
    </row>
    <row r="32">
      <c r="A32" s="62">
        <v>44180.54112268519</v>
      </c>
      <c r="B32" s="63" t="s">
        <v>342</v>
      </c>
      <c r="C32" s="63">
        <v>1.0</v>
      </c>
      <c r="D32" s="63" t="s">
        <v>4217</v>
      </c>
      <c r="E32" s="63" t="s">
        <v>104</v>
      </c>
      <c r="F32" s="63" t="s">
        <v>104</v>
      </c>
      <c r="G32" s="63" t="s">
        <v>104</v>
      </c>
      <c r="H32" s="63" t="s">
        <v>104</v>
      </c>
      <c r="I32" s="64" t="s">
        <v>4218</v>
      </c>
      <c r="J32" s="63" t="s">
        <v>112</v>
      </c>
      <c r="K32" s="65" t="s">
        <v>4219</v>
      </c>
      <c r="L32" s="63">
        <v>9.764350434E9</v>
      </c>
      <c r="M32" s="63" t="s">
        <v>4220</v>
      </c>
      <c r="N32" s="63" t="s">
        <v>107</v>
      </c>
    </row>
    <row r="33">
      <c r="A33" s="62">
        <v>44180.54237268519</v>
      </c>
      <c r="B33" s="63" t="s">
        <v>4221</v>
      </c>
      <c r="C33" s="63">
        <v>3.0</v>
      </c>
      <c r="D33" s="63" t="s">
        <v>4222</v>
      </c>
      <c r="E33" s="63" t="s">
        <v>110</v>
      </c>
      <c r="F33" s="63" t="s">
        <v>110</v>
      </c>
      <c r="G33" s="63" t="s">
        <v>110</v>
      </c>
      <c r="H33" s="63" t="s">
        <v>110</v>
      </c>
      <c r="I33" s="64" t="s">
        <v>4223</v>
      </c>
      <c r="J33" s="63" t="s">
        <v>4224</v>
      </c>
      <c r="K33" s="65" t="s">
        <v>4225</v>
      </c>
      <c r="L33" s="63">
        <v>9.096620749E9</v>
      </c>
      <c r="M33" s="63" t="s">
        <v>4226</v>
      </c>
      <c r="N33" s="63" t="s">
        <v>107</v>
      </c>
    </row>
    <row r="34">
      <c r="A34" s="62">
        <v>44180.54275462963</v>
      </c>
      <c r="B34" s="63" t="s">
        <v>1780</v>
      </c>
      <c r="C34" s="63">
        <v>5.0</v>
      </c>
      <c r="D34" s="63" t="s">
        <v>4227</v>
      </c>
      <c r="E34" s="63" t="s">
        <v>104</v>
      </c>
      <c r="F34" s="63" t="s">
        <v>104</v>
      </c>
      <c r="G34" s="63" t="s">
        <v>104</v>
      </c>
      <c r="H34" s="63" t="s">
        <v>104</v>
      </c>
      <c r="I34" s="64" t="s">
        <v>4228</v>
      </c>
      <c r="J34" s="63" t="s">
        <v>4229</v>
      </c>
      <c r="K34" s="65" t="s">
        <v>4230</v>
      </c>
      <c r="L34" s="63">
        <v>8.080459163E9</v>
      </c>
      <c r="M34" s="63" t="s">
        <v>4231</v>
      </c>
      <c r="N34" s="63" t="s">
        <v>107</v>
      </c>
    </row>
    <row r="35">
      <c r="A35" s="62">
        <v>44180.54392361111</v>
      </c>
      <c r="B35" s="63" t="s">
        <v>4232</v>
      </c>
      <c r="C35" s="63">
        <v>5.0</v>
      </c>
      <c r="D35" s="63" t="s">
        <v>453</v>
      </c>
      <c r="E35" s="63" t="s">
        <v>150</v>
      </c>
      <c r="F35" s="63" t="s">
        <v>306</v>
      </c>
      <c r="G35" s="63" t="s">
        <v>150</v>
      </c>
      <c r="H35" s="63" t="s">
        <v>150</v>
      </c>
      <c r="I35" s="64" t="s">
        <v>4233</v>
      </c>
      <c r="J35" s="63" t="s">
        <v>112</v>
      </c>
      <c r="K35" s="65" t="s">
        <v>4234</v>
      </c>
      <c r="L35" s="63">
        <v>7.588956838E9</v>
      </c>
      <c r="M35" s="63" t="s">
        <v>453</v>
      </c>
      <c r="N35" s="63" t="s">
        <v>107</v>
      </c>
    </row>
    <row r="36">
      <c r="A36" s="62">
        <v>44180.545636574076</v>
      </c>
      <c r="B36" s="63" t="s">
        <v>449</v>
      </c>
      <c r="C36" s="63">
        <v>4.0</v>
      </c>
      <c r="D36" s="63" t="s">
        <v>156</v>
      </c>
      <c r="E36" s="63" t="s">
        <v>104</v>
      </c>
      <c r="F36" s="63" t="s">
        <v>110</v>
      </c>
      <c r="G36" s="63" t="s">
        <v>110</v>
      </c>
      <c r="H36" s="63" t="s">
        <v>110</v>
      </c>
      <c r="I36" s="64" t="s">
        <v>4235</v>
      </c>
      <c r="J36" s="63" t="s">
        <v>112</v>
      </c>
      <c r="K36" s="65" t="s">
        <v>4236</v>
      </c>
      <c r="L36" s="63">
        <v>9.960397568E9</v>
      </c>
      <c r="M36" s="63" t="s">
        <v>156</v>
      </c>
      <c r="N36" s="63" t="s">
        <v>107</v>
      </c>
    </row>
    <row r="37">
      <c r="A37" s="62">
        <v>44180.545949074076</v>
      </c>
      <c r="B37" s="63" t="s">
        <v>4237</v>
      </c>
      <c r="C37" s="63">
        <v>3.0</v>
      </c>
      <c r="D37" s="63" t="s">
        <v>107</v>
      </c>
      <c r="E37" s="63" t="s">
        <v>104</v>
      </c>
      <c r="F37" s="63" t="s">
        <v>104</v>
      </c>
      <c r="G37" s="63" t="s">
        <v>104</v>
      </c>
      <c r="H37" s="63" t="s">
        <v>104</v>
      </c>
      <c r="I37" s="64" t="s">
        <v>4238</v>
      </c>
      <c r="J37" s="63" t="s">
        <v>156</v>
      </c>
      <c r="K37" s="65" t="s">
        <v>4239</v>
      </c>
      <c r="L37" s="63">
        <v>9.284068991E9</v>
      </c>
      <c r="M37" s="63" t="s">
        <v>4240</v>
      </c>
      <c r="N37" s="63" t="s">
        <v>107</v>
      </c>
    </row>
    <row r="38">
      <c r="A38" s="62">
        <v>44180.55060185185</v>
      </c>
      <c r="B38" s="63" t="s">
        <v>4241</v>
      </c>
      <c r="C38" s="63">
        <v>5.0</v>
      </c>
      <c r="D38" s="63" t="s">
        <v>4242</v>
      </c>
      <c r="E38" s="63" t="s">
        <v>186</v>
      </c>
      <c r="F38" s="63" t="s">
        <v>186</v>
      </c>
      <c r="G38" s="63" t="s">
        <v>186</v>
      </c>
      <c r="H38" s="63" t="s">
        <v>110</v>
      </c>
      <c r="I38" s="64" t="s">
        <v>4243</v>
      </c>
      <c r="J38" s="63" t="s">
        <v>181</v>
      </c>
      <c r="K38" s="65" t="s">
        <v>4244</v>
      </c>
      <c r="L38" s="63">
        <v>9.405817037E9</v>
      </c>
      <c r="M38" s="63" t="s">
        <v>4245</v>
      </c>
      <c r="N38" s="63" t="s">
        <v>107</v>
      </c>
    </row>
    <row r="39">
      <c r="A39" s="62">
        <v>44180.551620370374</v>
      </c>
      <c r="B39" s="63" t="s">
        <v>4246</v>
      </c>
      <c r="C39" s="63">
        <v>5.0</v>
      </c>
      <c r="D39" s="63" t="s">
        <v>4247</v>
      </c>
      <c r="E39" s="63" t="s">
        <v>104</v>
      </c>
      <c r="F39" s="63" t="s">
        <v>104</v>
      </c>
      <c r="G39" s="63" t="s">
        <v>104</v>
      </c>
      <c r="H39" s="63" t="s">
        <v>104</v>
      </c>
      <c r="I39" s="64" t="s">
        <v>4248</v>
      </c>
      <c r="J39" s="63" t="s">
        <v>323</v>
      </c>
      <c r="K39" s="65" t="s">
        <v>4249</v>
      </c>
      <c r="L39" s="63">
        <v>9.421614349E9</v>
      </c>
      <c r="M39" s="63" t="s">
        <v>4250</v>
      </c>
      <c r="N39" s="63" t="s">
        <v>107</v>
      </c>
    </row>
    <row r="40">
      <c r="A40" s="62">
        <v>44180.554872685185</v>
      </c>
      <c r="B40" s="63" t="s">
        <v>148</v>
      </c>
      <c r="C40" s="63">
        <v>5.0</v>
      </c>
      <c r="D40" s="63" t="s">
        <v>4251</v>
      </c>
      <c r="E40" s="63" t="s">
        <v>150</v>
      </c>
      <c r="F40" s="63" t="s">
        <v>150</v>
      </c>
      <c r="G40" s="63" t="s">
        <v>150</v>
      </c>
      <c r="H40" s="63" t="s">
        <v>150</v>
      </c>
      <c r="I40" s="64" t="s">
        <v>151</v>
      </c>
      <c r="J40" s="63" t="s">
        <v>152</v>
      </c>
      <c r="K40" s="65" t="s">
        <v>4252</v>
      </c>
      <c r="L40" s="63">
        <v>9.763409347E9</v>
      </c>
      <c r="M40" s="63" t="s">
        <v>4253</v>
      </c>
      <c r="N40" s="63" t="s">
        <v>107</v>
      </c>
    </row>
    <row r="41">
      <c r="A41" s="62">
        <v>44180.557488425926</v>
      </c>
      <c r="B41" s="63" t="s">
        <v>4254</v>
      </c>
      <c r="C41" s="63">
        <v>5.0</v>
      </c>
      <c r="D41" s="63" t="s">
        <v>2868</v>
      </c>
      <c r="E41" s="63" t="s">
        <v>104</v>
      </c>
      <c r="F41" s="63" t="s">
        <v>104</v>
      </c>
      <c r="G41" s="63" t="s">
        <v>104</v>
      </c>
      <c r="H41" s="63" t="s">
        <v>104</v>
      </c>
      <c r="I41" s="64" t="s">
        <v>4255</v>
      </c>
      <c r="J41" s="63" t="s">
        <v>112</v>
      </c>
      <c r="K41" s="65" t="s">
        <v>4256</v>
      </c>
      <c r="L41" s="63">
        <v>9.404721537E9</v>
      </c>
      <c r="M41" s="63" t="s">
        <v>4257</v>
      </c>
      <c r="N41" s="63" t="s">
        <v>107</v>
      </c>
    </row>
    <row r="42">
      <c r="A42" s="62">
        <v>44180.560960648145</v>
      </c>
      <c r="B42" s="63" t="s">
        <v>4258</v>
      </c>
      <c r="C42" s="63">
        <v>5.0</v>
      </c>
      <c r="D42" s="63" t="s">
        <v>4259</v>
      </c>
      <c r="E42" s="63" t="s">
        <v>104</v>
      </c>
      <c r="F42" s="63" t="s">
        <v>104</v>
      </c>
      <c r="G42" s="63" t="s">
        <v>104</v>
      </c>
      <c r="H42" s="63" t="s">
        <v>104</v>
      </c>
      <c r="I42" s="64" t="s">
        <v>4260</v>
      </c>
      <c r="J42" s="63" t="s">
        <v>1599</v>
      </c>
      <c r="K42" s="65" t="s">
        <v>4261</v>
      </c>
      <c r="L42" s="63">
        <v>9.403066901E9</v>
      </c>
      <c r="M42" s="63" t="s">
        <v>4262</v>
      </c>
      <c r="N42" s="63" t="s">
        <v>107</v>
      </c>
    </row>
    <row r="43">
      <c r="A43" s="62">
        <v>44180.561631944445</v>
      </c>
      <c r="B43" s="63" t="s">
        <v>4263</v>
      </c>
      <c r="C43" s="63">
        <v>1.0</v>
      </c>
      <c r="D43" s="63" t="s">
        <v>281</v>
      </c>
      <c r="E43" s="63" t="s">
        <v>104</v>
      </c>
      <c r="F43" s="63" t="s">
        <v>104</v>
      </c>
      <c r="G43" s="63" t="s">
        <v>104</v>
      </c>
      <c r="H43" s="63" t="s">
        <v>104</v>
      </c>
      <c r="I43" s="64" t="s">
        <v>4264</v>
      </c>
      <c r="J43" s="63" t="s">
        <v>112</v>
      </c>
      <c r="K43" s="65" t="s">
        <v>4265</v>
      </c>
      <c r="L43" s="63">
        <v>9.049402058E9</v>
      </c>
      <c r="M43" s="63" t="s">
        <v>107</v>
      </c>
      <c r="N43" s="63" t="s">
        <v>107</v>
      </c>
    </row>
    <row r="44">
      <c r="A44" s="62">
        <v>44180.56780092593</v>
      </c>
      <c r="B44" s="63" t="s">
        <v>4266</v>
      </c>
      <c r="C44" s="63">
        <v>5.0</v>
      </c>
      <c r="D44" s="63" t="s">
        <v>4267</v>
      </c>
      <c r="E44" s="63" t="s">
        <v>186</v>
      </c>
      <c r="F44" s="63" t="s">
        <v>186</v>
      </c>
      <c r="G44" s="63" t="s">
        <v>186</v>
      </c>
      <c r="H44" s="63" t="s">
        <v>186</v>
      </c>
      <c r="I44" s="64" t="s">
        <v>4268</v>
      </c>
      <c r="J44" s="63" t="s">
        <v>572</v>
      </c>
      <c r="K44" s="65" t="s">
        <v>4269</v>
      </c>
      <c r="L44" s="63">
        <v>9.403384014E9</v>
      </c>
      <c r="M44" s="63" t="s">
        <v>4270</v>
      </c>
      <c r="N44" s="63" t="s">
        <v>107</v>
      </c>
    </row>
    <row r="45">
      <c r="A45" s="62">
        <v>44180.570972222224</v>
      </c>
      <c r="B45" s="63" t="s">
        <v>3459</v>
      </c>
      <c r="C45" s="63">
        <v>5.0</v>
      </c>
      <c r="D45" s="63" t="s">
        <v>4271</v>
      </c>
      <c r="E45" s="63" t="s">
        <v>104</v>
      </c>
      <c r="F45" s="63" t="s">
        <v>104</v>
      </c>
      <c r="G45" s="63" t="s">
        <v>104</v>
      </c>
      <c r="H45" s="63" t="s">
        <v>104</v>
      </c>
      <c r="I45" s="64" t="s">
        <v>4272</v>
      </c>
      <c r="J45" s="63" t="s">
        <v>181</v>
      </c>
      <c r="K45" s="65" t="s">
        <v>3462</v>
      </c>
      <c r="L45" s="63">
        <v>8.698939588E9</v>
      </c>
      <c r="M45" s="63" t="s">
        <v>107</v>
      </c>
      <c r="N45" s="63" t="s">
        <v>107</v>
      </c>
    </row>
    <row r="46">
      <c r="A46" s="62">
        <v>44180.57173611111</v>
      </c>
      <c r="B46" s="63" t="s">
        <v>4273</v>
      </c>
      <c r="C46" s="63">
        <v>5.0</v>
      </c>
      <c r="D46" s="63" t="s">
        <v>4274</v>
      </c>
      <c r="E46" s="63" t="s">
        <v>104</v>
      </c>
      <c r="F46" s="63" t="s">
        <v>104</v>
      </c>
      <c r="G46" s="63" t="s">
        <v>104</v>
      </c>
      <c r="H46" s="63" t="s">
        <v>104</v>
      </c>
      <c r="I46" s="64" t="s">
        <v>4275</v>
      </c>
      <c r="J46" s="63" t="s">
        <v>561</v>
      </c>
      <c r="K46" s="65" t="s">
        <v>4276</v>
      </c>
      <c r="L46" s="63">
        <v>9.420268167E9</v>
      </c>
      <c r="M46" s="63" t="s">
        <v>4277</v>
      </c>
      <c r="N46" s="63" t="s">
        <v>107</v>
      </c>
    </row>
    <row r="47">
      <c r="A47" s="62">
        <v>44180.574467592596</v>
      </c>
      <c r="B47" s="63" t="s">
        <v>4278</v>
      </c>
      <c r="C47" s="63">
        <v>5.0</v>
      </c>
      <c r="D47" s="63" t="s">
        <v>4279</v>
      </c>
      <c r="E47" s="63" t="s">
        <v>104</v>
      </c>
      <c r="F47" s="63" t="s">
        <v>104</v>
      </c>
      <c r="G47" s="63" t="s">
        <v>110</v>
      </c>
      <c r="H47" s="63" t="s">
        <v>110</v>
      </c>
      <c r="I47" s="64" t="s">
        <v>4280</v>
      </c>
      <c r="J47" s="63" t="s">
        <v>588</v>
      </c>
      <c r="K47" s="65" t="s">
        <v>4281</v>
      </c>
      <c r="L47" s="63">
        <v>9.85082437E9</v>
      </c>
      <c r="M47" s="63" t="s">
        <v>4282</v>
      </c>
      <c r="N47" s="63" t="s">
        <v>107</v>
      </c>
    </row>
    <row r="48">
      <c r="A48" s="62">
        <v>44180.57732638889</v>
      </c>
      <c r="B48" s="63" t="s">
        <v>4283</v>
      </c>
      <c r="C48" s="63">
        <v>5.0</v>
      </c>
      <c r="D48" s="63" t="s">
        <v>4284</v>
      </c>
      <c r="E48" s="63" t="s">
        <v>104</v>
      </c>
      <c r="F48" s="63" t="s">
        <v>104</v>
      </c>
      <c r="G48" s="63" t="s">
        <v>104</v>
      </c>
      <c r="H48" s="63" t="s">
        <v>104</v>
      </c>
      <c r="I48" s="64" t="s">
        <v>4285</v>
      </c>
      <c r="J48" s="63" t="s">
        <v>4286</v>
      </c>
      <c r="K48" s="65" t="s">
        <v>4287</v>
      </c>
      <c r="L48" s="63">
        <v>9.637327334E9</v>
      </c>
      <c r="M48" s="63" t="s">
        <v>107</v>
      </c>
      <c r="N48" s="63" t="s">
        <v>107</v>
      </c>
    </row>
    <row r="49">
      <c r="A49" s="62">
        <v>44180.57847222222</v>
      </c>
      <c r="B49" s="63" t="s">
        <v>4288</v>
      </c>
      <c r="C49" s="63">
        <v>5.0</v>
      </c>
      <c r="D49" s="63" t="s">
        <v>4289</v>
      </c>
      <c r="E49" s="63" t="s">
        <v>104</v>
      </c>
      <c r="F49" s="63" t="s">
        <v>104</v>
      </c>
      <c r="G49" s="63" t="s">
        <v>104</v>
      </c>
      <c r="H49" s="63" t="s">
        <v>104</v>
      </c>
      <c r="I49" s="64" t="s">
        <v>4290</v>
      </c>
      <c r="J49" s="63" t="s">
        <v>134</v>
      </c>
      <c r="K49" s="65" t="s">
        <v>4291</v>
      </c>
      <c r="L49" s="63">
        <v>9.404572689E9</v>
      </c>
      <c r="M49" s="63" t="s">
        <v>4292</v>
      </c>
      <c r="N49" s="63" t="s">
        <v>107</v>
      </c>
    </row>
    <row r="50">
      <c r="A50" s="62">
        <v>44180.58020833333</v>
      </c>
      <c r="B50" s="63" t="s">
        <v>3526</v>
      </c>
      <c r="C50" s="63">
        <v>5.0</v>
      </c>
      <c r="D50" s="63" t="s">
        <v>4293</v>
      </c>
      <c r="E50" s="63" t="s">
        <v>104</v>
      </c>
      <c r="F50" s="63" t="s">
        <v>104</v>
      </c>
      <c r="G50" s="63" t="s">
        <v>186</v>
      </c>
      <c r="H50" s="63" t="s">
        <v>186</v>
      </c>
      <c r="I50" s="64" t="s">
        <v>3528</v>
      </c>
      <c r="J50" s="63" t="s">
        <v>4294</v>
      </c>
      <c r="K50" s="65" t="s">
        <v>3529</v>
      </c>
      <c r="L50" s="63">
        <v>9.404086174E9</v>
      </c>
      <c r="M50" s="63" t="s">
        <v>4295</v>
      </c>
      <c r="N50" s="63" t="s">
        <v>107</v>
      </c>
    </row>
    <row r="51">
      <c r="A51" s="62">
        <v>44180.58136574074</v>
      </c>
      <c r="B51" s="63" t="s">
        <v>4296</v>
      </c>
      <c r="C51" s="63">
        <v>5.0</v>
      </c>
      <c r="D51" s="63" t="s">
        <v>4297</v>
      </c>
      <c r="E51" s="63" t="s">
        <v>186</v>
      </c>
      <c r="F51" s="63" t="s">
        <v>186</v>
      </c>
      <c r="G51" s="63" t="s">
        <v>186</v>
      </c>
      <c r="H51" s="63" t="s">
        <v>186</v>
      </c>
      <c r="I51" s="64" t="s">
        <v>4298</v>
      </c>
      <c r="J51" s="63" t="s">
        <v>403</v>
      </c>
      <c r="K51" s="65" t="s">
        <v>4299</v>
      </c>
      <c r="L51" s="63">
        <v>9.421618258E9</v>
      </c>
      <c r="M51" s="63" t="s">
        <v>107</v>
      </c>
      <c r="N51" s="63" t="s">
        <v>107</v>
      </c>
    </row>
    <row r="52">
      <c r="A52" s="62">
        <v>44180.584872685184</v>
      </c>
      <c r="B52" s="63" t="s">
        <v>595</v>
      </c>
      <c r="C52" s="63">
        <v>5.0</v>
      </c>
      <c r="D52" s="63" t="s">
        <v>4300</v>
      </c>
      <c r="E52" s="63" t="s">
        <v>104</v>
      </c>
      <c r="F52" s="63" t="s">
        <v>104</v>
      </c>
      <c r="G52" s="63" t="s">
        <v>104</v>
      </c>
      <c r="H52" s="63" t="s">
        <v>104</v>
      </c>
      <c r="I52" s="64" t="s">
        <v>162</v>
      </c>
      <c r="J52" s="63" t="s">
        <v>163</v>
      </c>
      <c r="K52" s="65" t="s">
        <v>4301</v>
      </c>
      <c r="L52" s="63">
        <v>9.01145459E9</v>
      </c>
      <c r="M52" s="63" t="s">
        <v>4302</v>
      </c>
      <c r="N52" s="63" t="s">
        <v>107</v>
      </c>
    </row>
    <row r="53">
      <c r="A53" s="62">
        <v>44180.585231481484</v>
      </c>
      <c r="B53" s="63" t="s">
        <v>4303</v>
      </c>
      <c r="C53" s="63">
        <v>4.0</v>
      </c>
      <c r="D53" s="63" t="s">
        <v>546</v>
      </c>
      <c r="E53" s="63" t="s">
        <v>110</v>
      </c>
      <c r="F53" s="63" t="s">
        <v>186</v>
      </c>
      <c r="G53" s="63" t="s">
        <v>186</v>
      </c>
      <c r="H53" s="63" t="s">
        <v>186</v>
      </c>
      <c r="I53" s="64" t="s">
        <v>4304</v>
      </c>
      <c r="J53" s="63" t="s">
        <v>175</v>
      </c>
      <c r="K53" s="65" t="s">
        <v>4305</v>
      </c>
      <c r="L53" s="66">
        <f>+919850782686</f>
        <v>919850782686</v>
      </c>
      <c r="M53" s="63" t="s">
        <v>546</v>
      </c>
      <c r="N53" s="63" t="s">
        <v>107</v>
      </c>
    </row>
    <row r="54">
      <c r="A54" s="62">
        <v>44180.58675925926</v>
      </c>
      <c r="B54" s="63" t="s">
        <v>4306</v>
      </c>
      <c r="C54" s="63">
        <v>4.0</v>
      </c>
      <c r="D54" s="63" t="s">
        <v>4307</v>
      </c>
      <c r="E54" s="63" t="s">
        <v>186</v>
      </c>
      <c r="F54" s="63" t="s">
        <v>186</v>
      </c>
      <c r="G54" s="63" t="s">
        <v>186</v>
      </c>
      <c r="H54" s="63" t="s">
        <v>186</v>
      </c>
      <c r="I54" s="64" t="s">
        <v>4308</v>
      </c>
      <c r="J54" s="63" t="s">
        <v>4309</v>
      </c>
      <c r="K54" s="65" t="s">
        <v>4310</v>
      </c>
      <c r="L54" s="63">
        <v>8.805820664E9</v>
      </c>
      <c r="M54" s="63" t="s">
        <v>4311</v>
      </c>
      <c r="N54" s="63" t="s">
        <v>107</v>
      </c>
    </row>
    <row r="55">
      <c r="A55" s="62">
        <v>44180.588472222225</v>
      </c>
      <c r="B55" s="63" t="s">
        <v>4312</v>
      </c>
      <c r="C55" s="63">
        <v>5.0</v>
      </c>
      <c r="D55" s="63" t="s">
        <v>4313</v>
      </c>
      <c r="E55" s="63" t="s">
        <v>104</v>
      </c>
      <c r="F55" s="63" t="s">
        <v>104</v>
      </c>
      <c r="G55" s="63" t="s">
        <v>104</v>
      </c>
      <c r="H55" s="63" t="s">
        <v>110</v>
      </c>
      <c r="I55" s="64" t="s">
        <v>4314</v>
      </c>
      <c r="J55" s="63" t="s">
        <v>4315</v>
      </c>
      <c r="K55" s="65" t="s">
        <v>4316</v>
      </c>
      <c r="L55" s="63">
        <v>9.423917696E9</v>
      </c>
      <c r="M55" s="63" t="s">
        <v>4317</v>
      </c>
      <c r="N55" s="63" t="s">
        <v>107</v>
      </c>
    </row>
    <row r="56">
      <c r="A56" s="62">
        <v>44180.59019675926</v>
      </c>
      <c r="B56" s="63" t="s">
        <v>4318</v>
      </c>
      <c r="C56" s="63">
        <v>5.0</v>
      </c>
      <c r="D56" s="63" t="s">
        <v>4319</v>
      </c>
      <c r="E56" s="63" t="s">
        <v>104</v>
      </c>
      <c r="F56" s="63" t="s">
        <v>104</v>
      </c>
      <c r="G56" s="63" t="s">
        <v>104</v>
      </c>
      <c r="H56" s="63" t="s">
        <v>104</v>
      </c>
      <c r="I56" s="64" t="s">
        <v>4320</v>
      </c>
      <c r="J56" s="63" t="s">
        <v>4321</v>
      </c>
      <c r="K56" s="65" t="s">
        <v>4322</v>
      </c>
      <c r="L56" s="63">
        <v>7.744037133E9</v>
      </c>
      <c r="M56" s="63" t="s">
        <v>4323</v>
      </c>
      <c r="N56" s="63" t="s">
        <v>107</v>
      </c>
    </row>
    <row r="57">
      <c r="A57" s="62">
        <v>44180.594722222224</v>
      </c>
      <c r="B57" s="63" t="s">
        <v>4324</v>
      </c>
      <c r="C57" s="63">
        <v>5.0</v>
      </c>
      <c r="D57" s="63" t="s">
        <v>4325</v>
      </c>
      <c r="E57" s="63" t="s">
        <v>186</v>
      </c>
      <c r="F57" s="63" t="s">
        <v>104</v>
      </c>
      <c r="G57" s="63" t="s">
        <v>110</v>
      </c>
      <c r="H57" s="63" t="s">
        <v>186</v>
      </c>
      <c r="I57" s="64" t="s">
        <v>4326</v>
      </c>
      <c r="J57" s="63" t="s">
        <v>181</v>
      </c>
      <c r="K57" s="65" t="s">
        <v>4327</v>
      </c>
      <c r="L57" s="63">
        <v>8.600562407E9</v>
      </c>
      <c r="M57" s="63" t="s">
        <v>4328</v>
      </c>
      <c r="N57" s="63" t="s">
        <v>107</v>
      </c>
    </row>
    <row r="58">
      <c r="A58" s="62">
        <v>44180.59532407407</v>
      </c>
      <c r="B58" s="63" t="s">
        <v>4329</v>
      </c>
      <c r="C58" s="63">
        <v>5.0</v>
      </c>
      <c r="D58" s="63" t="s">
        <v>4330</v>
      </c>
      <c r="E58" s="63" t="s">
        <v>186</v>
      </c>
      <c r="F58" s="63" t="s">
        <v>186</v>
      </c>
      <c r="G58" s="63" t="s">
        <v>110</v>
      </c>
      <c r="H58" s="63" t="s">
        <v>110</v>
      </c>
      <c r="I58" s="64" t="s">
        <v>4331</v>
      </c>
      <c r="J58" s="63" t="s">
        <v>4332</v>
      </c>
      <c r="K58" s="65" t="s">
        <v>4333</v>
      </c>
      <c r="L58" s="63">
        <v>8.32975012E9</v>
      </c>
      <c r="M58" s="63" t="s">
        <v>4334</v>
      </c>
      <c r="N58" s="63" t="s">
        <v>107</v>
      </c>
    </row>
    <row r="59">
      <c r="A59" s="62">
        <v>44180.59814814815</v>
      </c>
      <c r="B59" s="63" t="s">
        <v>4335</v>
      </c>
      <c r="C59" s="63">
        <v>5.0</v>
      </c>
      <c r="D59" s="63" t="s">
        <v>4336</v>
      </c>
      <c r="E59" s="63" t="s">
        <v>104</v>
      </c>
      <c r="F59" s="63" t="s">
        <v>104</v>
      </c>
      <c r="G59" s="63" t="s">
        <v>104</v>
      </c>
      <c r="H59" s="63" t="s">
        <v>104</v>
      </c>
      <c r="I59" s="64" t="s">
        <v>4337</v>
      </c>
      <c r="J59" s="63" t="s">
        <v>181</v>
      </c>
      <c r="K59" s="65" t="s">
        <v>4338</v>
      </c>
      <c r="L59" s="63">
        <v>9.727918625E9</v>
      </c>
      <c r="M59" s="63" t="s">
        <v>4339</v>
      </c>
      <c r="N59" s="63" t="s">
        <v>107</v>
      </c>
    </row>
    <row r="60">
      <c r="A60" s="62">
        <v>44180.60443287037</v>
      </c>
      <c r="B60" s="63" t="s">
        <v>4340</v>
      </c>
      <c r="C60" s="63">
        <v>5.0</v>
      </c>
      <c r="D60" s="63" t="s">
        <v>107</v>
      </c>
      <c r="E60" s="63" t="s">
        <v>104</v>
      </c>
      <c r="F60" s="63" t="s">
        <v>104</v>
      </c>
      <c r="G60" s="63" t="s">
        <v>104</v>
      </c>
      <c r="H60" s="63" t="s">
        <v>104</v>
      </c>
      <c r="I60" s="64" t="s">
        <v>4341</v>
      </c>
      <c r="J60" s="63" t="s">
        <v>496</v>
      </c>
      <c r="K60" s="65" t="s">
        <v>4342</v>
      </c>
      <c r="L60" s="63">
        <v>9.421342521E9</v>
      </c>
      <c r="M60" s="63" t="s">
        <v>1132</v>
      </c>
      <c r="N60" s="63" t="s">
        <v>107</v>
      </c>
    </row>
    <row r="61">
      <c r="A61" s="62">
        <v>44180.60548611111</v>
      </c>
      <c r="B61" s="63" t="s">
        <v>4343</v>
      </c>
      <c r="C61" s="63">
        <v>5.0</v>
      </c>
      <c r="D61" s="63" t="s">
        <v>4344</v>
      </c>
      <c r="E61" s="63" t="s">
        <v>186</v>
      </c>
      <c r="F61" s="63" t="s">
        <v>186</v>
      </c>
      <c r="G61" s="63" t="s">
        <v>186</v>
      </c>
      <c r="H61" s="63" t="s">
        <v>186</v>
      </c>
      <c r="I61" s="64" t="s">
        <v>4345</v>
      </c>
      <c r="J61" s="63" t="s">
        <v>1599</v>
      </c>
      <c r="K61" s="65" t="s">
        <v>4346</v>
      </c>
      <c r="L61" s="63">
        <v>9.526241416E9</v>
      </c>
      <c r="M61" s="63" t="s">
        <v>4347</v>
      </c>
      <c r="N61" s="63" t="s">
        <v>107</v>
      </c>
    </row>
    <row r="62">
      <c r="A62" s="62">
        <v>44180.60605324074</v>
      </c>
      <c r="B62" s="63" t="s">
        <v>4348</v>
      </c>
      <c r="C62" s="63">
        <v>5.0</v>
      </c>
      <c r="D62" s="63" t="s">
        <v>318</v>
      </c>
      <c r="E62" s="63" t="s">
        <v>104</v>
      </c>
      <c r="F62" s="63" t="s">
        <v>104</v>
      </c>
      <c r="G62" s="63" t="s">
        <v>104</v>
      </c>
      <c r="H62" s="63" t="s">
        <v>104</v>
      </c>
      <c r="I62" s="64" t="s">
        <v>4349</v>
      </c>
      <c r="J62" s="63" t="s">
        <v>107</v>
      </c>
      <c r="K62" s="65" t="s">
        <v>4350</v>
      </c>
      <c r="L62" s="63">
        <v>9.307732987E9</v>
      </c>
      <c r="M62" s="63" t="s">
        <v>107</v>
      </c>
      <c r="N62" s="63" t="s">
        <v>107</v>
      </c>
    </row>
    <row r="63">
      <c r="A63" s="62">
        <v>44180.61914351852</v>
      </c>
      <c r="B63" s="63" t="s">
        <v>4351</v>
      </c>
      <c r="C63" s="63">
        <v>5.0</v>
      </c>
      <c r="D63" s="63" t="s">
        <v>4352</v>
      </c>
      <c r="E63" s="63" t="s">
        <v>104</v>
      </c>
      <c r="F63" s="63" t="s">
        <v>110</v>
      </c>
      <c r="G63" s="63" t="s">
        <v>104</v>
      </c>
      <c r="H63" s="63" t="s">
        <v>104</v>
      </c>
      <c r="I63" s="64" t="s">
        <v>4353</v>
      </c>
      <c r="J63" s="63" t="s">
        <v>112</v>
      </c>
      <c r="K63" s="65" t="s">
        <v>4354</v>
      </c>
      <c r="L63" s="63">
        <v>9.421519768E9</v>
      </c>
      <c r="M63" s="63" t="s">
        <v>4129</v>
      </c>
      <c r="N63" s="63" t="s">
        <v>107</v>
      </c>
    </row>
    <row r="64">
      <c r="A64" s="62">
        <v>44180.62157407407</v>
      </c>
      <c r="B64" s="63" t="s">
        <v>4355</v>
      </c>
      <c r="C64" s="63">
        <v>5.0</v>
      </c>
      <c r="D64" s="63" t="s">
        <v>735</v>
      </c>
      <c r="E64" s="63" t="s">
        <v>104</v>
      </c>
      <c r="F64" s="63" t="s">
        <v>104</v>
      </c>
      <c r="G64" s="63" t="s">
        <v>104</v>
      </c>
      <c r="H64" s="63" t="s">
        <v>104</v>
      </c>
      <c r="I64" s="64" t="s">
        <v>4356</v>
      </c>
      <c r="J64" s="63" t="s">
        <v>588</v>
      </c>
      <c r="K64" s="65" t="s">
        <v>4357</v>
      </c>
      <c r="L64" s="63">
        <v>8.329000647E9</v>
      </c>
      <c r="M64" s="63" t="s">
        <v>4358</v>
      </c>
      <c r="N64" s="63" t="s">
        <v>107</v>
      </c>
    </row>
    <row r="65">
      <c r="A65" s="62">
        <v>44180.622395833336</v>
      </c>
      <c r="B65" s="63" t="s">
        <v>3761</v>
      </c>
      <c r="C65" s="63">
        <v>5.0</v>
      </c>
      <c r="D65" s="63" t="s">
        <v>4359</v>
      </c>
      <c r="E65" s="63" t="s">
        <v>104</v>
      </c>
      <c r="F65" s="63" t="s">
        <v>104</v>
      </c>
      <c r="G65" s="63" t="s">
        <v>104</v>
      </c>
      <c r="H65" s="63" t="s">
        <v>104</v>
      </c>
      <c r="I65" s="64" t="s">
        <v>273</v>
      </c>
      <c r="J65" s="63" t="s">
        <v>274</v>
      </c>
      <c r="K65" s="65" t="s">
        <v>4360</v>
      </c>
      <c r="L65" s="63">
        <v>8.275267137E9</v>
      </c>
      <c r="M65" s="63" t="s">
        <v>4361</v>
      </c>
      <c r="N65" s="63" t="s">
        <v>107</v>
      </c>
    </row>
    <row r="66">
      <c r="A66" s="62">
        <v>44180.62883101852</v>
      </c>
      <c r="B66" s="63" t="s">
        <v>234</v>
      </c>
      <c r="C66" s="63">
        <v>4.0</v>
      </c>
      <c r="D66" s="63" t="s">
        <v>4362</v>
      </c>
      <c r="E66" s="63" t="s">
        <v>110</v>
      </c>
      <c r="F66" s="63" t="s">
        <v>104</v>
      </c>
      <c r="G66" s="63" t="s">
        <v>104</v>
      </c>
      <c r="H66" s="63" t="s">
        <v>104</v>
      </c>
      <c r="I66" s="64" t="s">
        <v>4363</v>
      </c>
      <c r="J66" s="63" t="s">
        <v>237</v>
      </c>
      <c r="K66" s="65" t="s">
        <v>4364</v>
      </c>
      <c r="L66" s="63">
        <v>9.89003038E9</v>
      </c>
      <c r="M66" s="63" t="s">
        <v>4365</v>
      </c>
      <c r="N66" s="63" t="s">
        <v>107</v>
      </c>
    </row>
    <row r="67">
      <c r="A67" s="62">
        <v>44180.63724537037</v>
      </c>
      <c r="B67" s="63" t="s">
        <v>1502</v>
      </c>
      <c r="C67" s="63">
        <v>5.0</v>
      </c>
      <c r="D67" s="63" t="s">
        <v>4366</v>
      </c>
      <c r="E67" s="63" t="s">
        <v>104</v>
      </c>
      <c r="F67" s="63" t="s">
        <v>104</v>
      </c>
      <c r="G67" s="63" t="s">
        <v>104</v>
      </c>
      <c r="H67" s="63" t="s">
        <v>104</v>
      </c>
      <c r="I67" s="64" t="s">
        <v>4367</v>
      </c>
      <c r="J67" s="63" t="s">
        <v>112</v>
      </c>
      <c r="K67" s="65" t="s">
        <v>4368</v>
      </c>
      <c r="L67" s="63">
        <v>9.423918691E9</v>
      </c>
      <c r="M67" s="63" t="s">
        <v>4129</v>
      </c>
      <c r="N67" s="63" t="s">
        <v>107</v>
      </c>
    </row>
    <row r="68">
      <c r="A68" s="62">
        <v>44180.63826388889</v>
      </c>
      <c r="B68" s="63" t="s">
        <v>3097</v>
      </c>
      <c r="C68" s="63">
        <v>5.0</v>
      </c>
      <c r="D68" s="63" t="s">
        <v>4369</v>
      </c>
      <c r="E68" s="63" t="s">
        <v>104</v>
      </c>
      <c r="F68" s="63" t="s">
        <v>104</v>
      </c>
      <c r="G68" s="63" t="s">
        <v>104</v>
      </c>
      <c r="H68" s="63" t="s">
        <v>104</v>
      </c>
      <c r="I68" s="64" t="s">
        <v>3099</v>
      </c>
      <c r="J68" s="63" t="s">
        <v>314</v>
      </c>
      <c r="K68" s="65" t="s">
        <v>4370</v>
      </c>
      <c r="L68" s="63">
        <v>9.423936799E9</v>
      </c>
      <c r="M68" s="63" t="s">
        <v>4129</v>
      </c>
      <c r="N68" s="63" t="s">
        <v>107</v>
      </c>
    </row>
    <row r="69">
      <c r="A69" s="62">
        <v>44180.646527777775</v>
      </c>
      <c r="B69" s="63" t="s">
        <v>4371</v>
      </c>
      <c r="C69" s="63">
        <v>5.0</v>
      </c>
      <c r="D69" s="63" t="s">
        <v>4372</v>
      </c>
      <c r="E69" s="63" t="s">
        <v>104</v>
      </c>
      <c r="F69" s="63" t="s">
        <v>104</v>
      </c>
      <c r="G69" s="63" t="s">
        <v>104</v>
      </c>
      <c r="H69" s="63" t="s">
        <v>110</v>
      </c>
      <c r="I69" s="64" t="s">
        <v>4373</v>
      </c>
      <c r="J69" s="63" t="s">
        <v>4374</v>
      </c>
      <c r="K69" s="65" t="s">
        <v>4375</v>
      </c>
      <c r="L69" s="63">
        <v>8.97552441E9</v>
      </c>
      <c r="M69" s="63" t="s">
        <v>4376</v>
      </c>
      <c r="N69" s="63" t="s">
        <v>107</v>
      </c>
    </row>
    <row r="70">
      <c r="A70" s="62">
        <v>44180.65576388889</v>
      </c>
      <c r="B70" s="63" t="s">
        <v>4348</v>
      </c>
      <c r="C70" s="63">
        <v>5.0</v>
      </c>
      <c r="D70" s="63" t="s">
        <v>107</v>
      </c>
      <c r="E70" s="63" t="s">
        <v>104</v>
      </c>
      <c r="F70" s="63" t="s">
        <v>104</v>
      </c>
      <c r="G70" s="63" t="s">
        <v>104</v>
      </c>
      <c r="H70" s="63" t="s">
        <v>104</v>
      </c>
      <c r="I70" s="64" t="s">
        <v>4349</v>
      </c>
      <c r="J70" s="63" t="s">
        <v>107</v>
      </c>
      <c r="K70" s="65" t="s">
        <v>4350</v>
      </c>
      <c r="L70" s="63">
        <v>9.307732987E9</v>
      </c>
      <c r="M70" s="63" t="s">
        <v>107</v>
      </c>
      <c r="N70" s="63" t="s">
        <v>107</v>
      </c>
    </row>
    <row r="71">
      <c r="A71" s="62">
        <v>44180.65831018519</v>
      </c>
      <c r="B71" s="63" t="s">
        <v>4377</v>
      </c>
      <c r="C71" s="63">
        <v>4.0</v>
      </c>
      <c r="D71" s="63" t="s">
        <v>4378</v>
      </c>
      <c r="E71" s="63" t="s">
        <v>104</v>
      </c>
      <c r="F71" s="63" t="s">
        <v>104</v>
      </c>
      <c r="G71" s="63" t="s">
        <v>110</v>
      </c>
      <c r="H71" s="63" t="s">
        <v>110</v>
      </c>
      <c r="I71" s="64" t="s">
        <v>4379</v>
      </c>
      <c r="J71" s="63" t="s">
        <v>112</v>
      </c>
      <c r="K71" s="65" t="s">
        <v>4380</v>
      </c>
      <c r="L71" s="63">
        <v>9.890804502E9</v>
      </c>
      <c r="M71" s="63" t="s">
        <v>4381</v>
      </c>
      <c r="N71" s="63" t="s">
        <v>107</v>
      </c>
    </row>
    <row r="72">
      <c r="A72" s="62">
        <v>44180.68403935185</v>
      </c>
      <c r="B72" s="63" t="s">
        <v>4382</v>
      </c>
      <c r="C72" s="63">
        <v>5.0</v>
      </c>
      <c r="D72" s="63" t="s">
        <v>4383</v>
      </c>
      <c r="E72" s="63" t="s">
        <v>104</v>
      </c>
      <c r="F72" s="63" t="s">
        <v>104</v>
      </c>
      <c r="G72" s="63" t="s">
        <v>104</v>
      </c>
      <c r="H72" s="63" t="s">
        <v>104</v>
      </c>
      <c r="I72" s="64" t="s">
        <v>4384</v>
      </c>
      <c r="J72" s="63" t="s">
        <v>152</v>
      </c>
      <c r="K72" s="65" t="s">
        <v>4385</v>
      </c>
      <c r="L72" s="63">
        <v>9.403422888E9</v>
      </c>
      <c r="M72" s="63" t="s">
        <v>4386</v>
      </c>
      <c r="N72" s="63" t="s">
        <v>107</v>
      </c>
    </row>
    <row r="73">
      <c r="A73" s="62">
        <v>44180.6959375</v>
      </c>
      <c r="B73" s="63" t="s">
        <v>223</v>
      </c>
      <c r="C73" s="63">
        <v>5.0</v>
      </c>
      <c r="D73" s="63" t="s">
        <v>3291</v>
      </c>
      <c r="E73" s="63" t="s">
        <v>104</v>
      </c>
      <c r="F73" s="63" t="s">
        <v>104</v>
      </c>
      <c r="G73" s="63" t="s">
        <v>104</v>
      </c>
      <c r="H73" s="63" t="s">
        <v>104</v>
      </c>
      <c r="I73" s="64" t="s">
        <v>2521</v>
      </c>
      <c r="J73" s="63" t="s">
        <v>490</v>
      </c>
      <c r="K73" s="65" t="s">
        <v>227</v>
      </c>
      <c r="L73" s="63">
        <v>9.421534386E9</v>
      </c>
      <c r="M73" s="63" t="s">
        <v>4387</v>
      </c>
      <c r="N73" s="63" t="s">
        <v>107</v>
      </c>
    </row>
    <row r="74">
      <c r="A74" s="62">
        <v>44180.696076388886</v>
      </c>
      <c r="B74" s="63" t="s">
        <v>223</v>
      </c>
      <c r="C74" s="63">
        <v>5.0</v>
      </c>
      <c r="D74" s="63" t="s">
        <v>3291</v>
      </c>
      <c r="E74" s="63" t="s">
        <v>104</v>
      </c>
      <c r="F74" s="63" t="s">
        <v>104</v>
      </c>
      <c r="G74" s="63" t="s">
        <v>104</v>
      </c>
      <c r="H74" s="63" t="s">
        <v>104</v>
      </c>
      <c r="I74" s="64" t="s">
        <v>2521</v>
      </c>
      <c r="J74" s="63" t="s">
        <v>490</v>
      </c>
      <c r="K74" s="65" t="s">
        <v>227</v>
      </c>
      <c r="L74" s="63">
        <v>9.421534386E9</v>
      </c>
      <c r="M74" s="63" t="s">
        <v>4387</v>
      </c>
      <c r="N74" s="63" t="s">
        <v>107</v>
      </c>
    </row>
    <row r="75">
      <c r="A75" s="62">
        <v>44180.70232638889</v>
      </c>
      <c r="B75" s="63" t="s">
        <v>4388</v>
      </c>
      <c r="C75" s="63">
        <v>4.0</v>
      </c>
      <c r="D75" s="63" t="s">
        <v>4389</v>
      </c>
      <c r="E75" s="63" t="s">
        <v>104</v>
      </c>
      <c r="F75" s="63" t="s">
        <v>104</v>
      </c>
      <c r="G75" s="63" t="s">
        <v>104</v>
      </c>
      <c r="H75" s="63" t="s">
        <v>104</v>
      </c>
      <c r="I75" s="64" t="s">
        <v>4390</v>
      </c>
      <c r="J75" s="63" t="s">
        <v>4391</v>
      </c>
      <c r="K75" s="65" t="s">
        <v>4392</v>
      </c>
      <c r="L75" s="63">
        <v>9.420350464E9</v>
      </c>
      <c r="M75" s="63" t="s">
        <v>4393</v>
      </c>
      <c r="N75" s="63" t="s">
        <v>107</v>
      </c>
    </row>
    <row r="76">
      <c r="A76" s="62">
        <v>44180.70233796296</v>
      </c>
      <c r="B76" s="63" t="s">
        <v>4394</v>
      </c>
      <c r="C76" s="63">
        <v>5.0</v>
      </c>
      <c r="D76" s="63" t="s">
        <v>976</v>
      </c>
      <c r="E76" s="63" t="s">
        <v>104</v>
      </c>
      <c r="F76" s="63" t="s">
        <v>104</v>
      </c>
      <c r="G76" s="63" t="s">
        <v>104</v>
      </c>
      <c r="H76" s="63" t="s">
        <v>104</v>
      </c>
      <c r="I76" s="64" t="s">
        <v>4395</v>
      </c>
      <c r="J76" s="63" t="s">
        <v>226</v>
      </c>
      <c r="K76" s="65" t="s">
        <v>4396</v>
      </c>
      <c r="L76" s="63">
        <v>9.40338403E9</v>
      </c>
      <c r="M76" s="63" t="s">
        <v>294</v>
      </c>
      <c r="N76" s="63" t="s">
        <v>107</v>
      </c>
    </row>
    <row r="77">
      <c r="A77" s="62">
        <v>44180.728842592594</v>
      </c>
      <c r="B77" s="63" t="s">
        <v>4397</v>
      </c>
      <c r="C77" s="63">
        <v>5.0</v>
      </c>
      <c r="D77" s="63" t="s">
        <v>4398</v>
      </c>
      <c r="E77" s="63" t="s">
        <v>110</v>
      </c>
      <c r="F77" s="63" t="s">
        <v>110</v>
      </c>
      <c r="G77" s="63" t="s">
        <v>110</v>
      </c>
      <c r="H77" s="63" t="s">
        <v>110</v>
      </c>
      <c r="I77" s="64" t="s">
        <v>4399</v>
      </c>
      <c r="J77" s="63" t="s">
        <v>413</v>
      </c>
      <c r="K77" s="65" t="s">
        <v>4400</v>
      </c>
      <c r="L77" s="63">
        <v>9.420350464E9</v>
      </c>
      <c r="M77" s="63" t="s">
        <v>4401</v>
      </c>
      <c r="N77" s="63" t="s">
        <v>107</v>
      </c>
    </row>
    <row r="78">
      <c r="A78" s="62">
        <v>44180.73506944445</v>
      </c>
      <c r="B78" s="63" t="s">
        <v>4351</v>
      </c>
      <c r="C78" s="63">
        <v>5.0</v>
      </c>
      <c r="D78" s="63" t="s">
        <v>4402</v>
      </c>
      <c r="E78" s="63" t="s">
        <v>104</v>
      </c>
      <c r="F78" s="63" t="s">
        <v>110</v>
      </c>
      <c r="G78" s="63" t="s">
        <v>110</v>
      </c>
      <c r="H78" s="63" t="s">
        <v>104</v>
      </c>
      <c r="I78" s="64" t="s">
        <v>4353</v>
      </c>
      <c r="J78" s="63" t="s">
        <v>112</v>
      </c>
      <c r="K78" s="65" t="s">
        <v>4354</v>
      </c>
      <c r="L78" s="63">
        <v>9.421519768E9</v>
      </c>
      <c r="M78" s="63" t="s">
        <v>4129</v>
      </c>
      <c r="N78" s="63" t="s">
        <v>107</v>
      </c>
    </row>
    <row r="79">
      <c r="A79" s="62">
        <v>44180.74815972222</v>
      </c>
      <c r="B79" s="63" t="s">
        <v>4403</v>
      </c>
      <c r="C79" s="63">
        <v>5.0</v>
      </c>
      <c r="D79" s="63" t="s">
        <v>4404</v>
      </c>
      <c r="E79" s="63" t="s">
        <v>104</v>
      </c>
      <c r="F79" s="63" t="s">
        <v>110</v>
      </c>
      <c r="G79" s="63" t="s">
        <v>104</v>
      </c>
      <c r="H79" s="63" t="s">
        <v>110</v>
      </c>
      <c r="I79" s="64" t="s">
        <v>4405</v>
      </c>
      <c r="J79" s="63" t="s">
        <v>4406</v>
      </c>
      <c r="K79" s="65" t="s">
        <v>4407</v>
      </c>
      <c r="L79" s="63">
        <v>9.421530119E9</v>
      </c>
      <c r="M79" s="63" t="s">
        <v>4408</v>
      </c>
      <c r="N79" s="63" t="s">
        <v>107</v>
      </c>
    </row>
    <row r="80">
      <c r="A80" s="62">
        <v>44180.76980324074</v>
      </c>
      <c r="B80" s="63" t="s">
        <v>487</v>
      </c>
      <c r="C80" s="63">
        <v>5.0</v>
      </c>
      <c r="D80" s="63" t="s">
        <v>4409</v>
      </c>
      <c r="E80" s="63" t="s">
        <v>104</v>
      </c>
      <c r="F80" s="63" t="s">
        <v>104</v>
      </c>
      <c r="G80" s="63" t="s">
        <v>104</v>
      </c>
      <c r="H80" s="63" t="s">
        <v>104</v>
      </c>
      <c r="I80" s="64" t="s">
        <v>489</v>
      </c>
      <c r="J80" s="63" t="s">
        <v>226</v>
      </c>
      <c r="K80" s="65" t="s">
        <v>491</v>
      </c>
      <c r="L80" s="63">
        <v>9.0219834E9</v>
      </c>
      <c r="M80" s="63" t="s">
        <v>4410</v>
      </c>
      <c r="N80" s="63" t="s">
        <v>107</v>
      </c>
    </row>
    <row r="81">
      <c r="A81" s="62">
        <v>44180.773194444446</v>
      </c>
      <c r="B81" s="63" t="s">
        <v>1072</v>
      </c>
      <c r="C81" s="63">
        <v>5.0</v>
      </c>
      <c r="D81" s="63" t="s">
        <v>156</v>
      </c>
      <c r="E81" s="63" t="s">
        <v>186</v>
      </c>
      <c r="F81" s="63" t="s">
        <v>186</v>
      </c>
      <c r="G81" s="63" t="s">
        <v>186</v>
      </c>
      <c r="H81" s="63" t="s">
        <v>186</v>
      </c>
      <c r="I81" s="64" t="s">
        <v>1074</v>
      </c>
      <c r="J81" s="63" t="s">
        <v>204</v>
      </c>
      <c r="K81" s="65" t="s">
        <v>1075</v>
      </c>
      <c r="L81" s="63">
        <v>9.923695296E9</v>
      </c>
      <c r="M81" s="63" t="s">
        <v>103</v>
      </c>
      <c r="N81" s="63" t="s">
        <v>107</v>
      </c>
    </row>
    <row r="82">
      <c r="A82" s="62">
        <v>44180.79849537037</v>
      </c>
      <c r="B82" s="63" t="s">
        <v>540</v>
      </c>
      <c r="C82" s="63">
        <v>5.0</v>
      </c>
      <c r="D82" s="63" t="s">
        <v>4411</v>
      </c>
      <c r="E82" s="63" t="s">
        <v>104</v>
      </c>
      <c r="F82" s="63" t="s">
        <v>104</v>
      </c>
      <c r="G82" s="63" t="s">
        <v>104</v>
      </c>
      <c r="H82" s="63" t="s">
        <v>104</v>
      </c>
      <c r="I82" s="64" t="s">
        <v>4412</v>
      </c>
      <c r="J82" s="63" t="s">
        <v>204</v>
      </c>
      <c r="K82" s="65" t="s">
        <v>4413</v>
      </c>
      <c r="L82" s="63">
        <v>9.657677823E9</v>
      </c>
      <c r="M82" s="63" t="s">
        <v>4172</v>
      </c>
      <c r="N82" s="63" t="s">
        <v>107</v>
      </c>
    </row>
    <row r="83">
      <c r="A83" s="62">
        <v>44180.79851851852</v>
      </c>
      <c r="B83" s="63" t="s">
        <v>415</v>
      </c>
      <c r="C83" s="63">
        <v>5.0</v>
      </c>
      <c r="D83" s="63" t="s">
        <v>4414</v>
      </c>
      <c r="E83" s="63" t="s">
        <v>104</v>
      </c>
      <c r="F83" s="63" t="s">
        <v>104</v>
      </c>
      <c r="G83" s="63" t="s">
        <v>104</v>
      </c>
      <c r="H83" s="63" t="s">
        <v>104</v>
      </c>
      <c r="I83" s="64" t="s">
        <v>4415</v>
      </c>
      <c r="J83" s="63" t="s">
        <v>4416</v>
      </c>
      <c r="K83" s="65" t="s">
        <v>4417</v>
      </c>
      <c r="L83" s="63">
        <v>9.420382564E9</v>
      </c>
      <c r="M83" s="63" t="s">
        <v>4418</v>
      </c>
      <c r="N83" s="63" t="s">
        <v>107</v>
      </c>
    </row>
    <row r="84">
      <c r="A84" s="62">
        <v>44180.81251157408</v>
      </c>
      <c r="B84" s="63" t="s">
        <v>3933</v>
      </c>
      <c r="C84" s="63">
        <v>4.0</v>
      </c>
      <c r="D84" s="63" t="s">
        <v>4419</v>
      </c>
      <c r="E84" s="63" t="s">
        <v>110</v>
      </c>
      <c r="F84" s="63" t="s">
        <v>104</v>
      </c>
      <c r="G84" s="63" t="s">
        <v>110</v>
      </c>
      <c r="H84" s="63" t="s">
        <v>104</v>
      </c>
      <c r="I84" s="64" t="s">
        <v>3935</v>
      </c>
      <c r="J84" s="63" t="s">
        <v>181</v>
      </c>
      <c r="K84" s="65" t="s">
        <v>4420</v>
      </c>
      <c r="L84" s="63">
        <v>9.421518863E9</v>
      </c>
      <c r="M84" s="63" t="s">
        <v>4421</v>
      </c>
      <c r="N84" s="63" t="s">
        <v>107</v>
      </c>
    </row>
    <row r="85">
      <c r="A85" s="62">
        <v>44180.83707175926</v>
      </c>
      <c r="B85" s="63" t="s">
        <v>4422</v>
      </c>
      <c r="C85" s="63">
        <v>5.0</v>
      </c>
      <c r="D85" s="63" t="s">
        <v>4423</v>
      </c>
      <c r="E85" s="63" t="s">
        <v>104</v>
      </c>
      <c r="F85" s="63" t="s">
        <v>104</v>
      </c>
      <c r="G85" s="63" t="s">
        <v>104</v>
      </c>
      <c r="H85" s="63" t="s">
        <v>110</v>
      </c>
      <c r="I85" s="64" t="s">
        <v>4424</v>
      </c>
      <c r="J85" s="63" t="s">
        <v>561</v>
      </c>
      <c r="K85" s="65" t="s">
        <v>4425</v>
      </c>
      <c r="L85" s="63">
        <v>9.096419128E9</v>
      </c>
      <c r="M85" s="63" t="s">
        <v>4129</v>
      </c>
      <c r="N85" s="63" t="s">
        <v>107</v>
      </c>
    </row>
    <row r="86">
      <c r="A86" s="62">
        <v>44180.881006944444</v>
      </c>
      <c r="B86" s="63" t="s">
        <v>1580</v>
      </c>
      <c r="C86" s="63">
        <v>5.0</v>
      </c>
      <c r="D86" s="63" t="s">
        <v>4426</v>
      </c>
      <c r="E86" s="63" t="s">
        <v>104</v>
      </c>
      <c r="F86" s="63" t="s">
        <v>104</v>
      </c>
      <c r="G86" s="63" t="s">
        <v>104</v>
      </c>
      <c r="H86" s="63" t="s">
        <v>104</v>
      </c>
      <c r="I86" s="64" t="s">
        <v>1582</v>
      </c>
      <c r="J86" s="63" t="s">
        <v>314</v>
      </c>
      <c r="K86" s="65" t="s">
        <v>4146</v>
      </c>
      <c r="L86" s="63">
        <v>9.422186251E9</v>
      </c>
      <c r="M86" s="63" t="s">
        <v>4147</v>
      </c>
      <c r="N86" s="63" t="s">
        <v>107</v>
      </c>
    </row>
    <row r="87">
      <c r="A87" s="62">
        <v>44180.92841435185</v>
      </c>
      <c r="B87" s="63" t="s">
        <v>4427</v>
      </c>
      <c r="C87" s="63">
        <v>4.0</v>
      </c>
      <c r="D87" s="63" t="s">
        <v>4428</v>
      </c>
      <c r="E87" s="63" t="s">
        <v>104</v>
      </c>
      <c r="F87" s="63" t="s">
        <v>104</v>
      </c>
      <c r="G87" s="63" t="s">
        <v>104</v>
      </c>
      <c r="H87" s="63" t="s">
        <v>110</v>
      </c>
      <c r="I87" s="64" t="s">
        <v>4429</v>
      </c>
      <c r="J87" s="63" t="s">
        <v>4430</v>
      </c>
      <c r="K87" s="65" t="s">
        <v>4431</v>
      </c>
      <c r="L87" s="63">
        <v>9.421519152E9</v>
      </c>
      <c r="M87" s="63" t="s">
        <v>4432</v>
      </c>
      <c r="N87" s="63" t="s">
        <v>107</v>
      </c>
    </row>
    <row r="88">
      <c r="A88" s="62">
        <v>44180.93530092593</v>
      </c>
      <c r="B88" s="63" t="s">
        <v>4433</v>
      </c>
      <c r="C88" s="63">
        <v>5.0</v>
      </c>
      <c r="D88" s="63" t="s">
        <v>318</v>
      </c>
      <c r="E88" s="63" t="s">
        <v>104</v>
      </c>
      <c r="F88" s="63" t="s">
        <v>104</v>
      </c>
      <c r="G88" s="63" t="s">
        <v>104</v>
      </c>
      <c r="H88" s="63" t="s">
        <v>104</v>
      </c>
      <c r="I88" s="64" t="s">
        <v>4434</v>
      </c>
      <c r="J88" s="63" t="s">
        <v>551</v>
      </c>
      <c r="K88" s="65" t="s">
        <v>4435</v>
      </c>
      <c r="L88" s="63">
        <v>8.329154044E9</v>
      </c>
      <c r="M88" s="63" t="s">
        <v>4436</v>
      </c>
      <c r="N88" s="63" t="s">
        <v>107</v>
      </c>
    </row>
    <row r="89">
      <c r="A89" s="62">
        <v>44180.93788194445</v>
      </c>
      <c r="B89" s="63" t="s">
        <v>3720</v>
      </c>
      <c r="C89" s="63">
        <v>5.0</v>
      </c>
      <c r="D89" s="63" t="s">
        <v>4437</v>
      </c>
      <c r="E89" s="63" t="s">
        <v>104</v>
      </c>
      <c r="F89" s="63" t="s">
        <v>104</v>
      </c>
      <c r="G89" s="63" t="s">
        <v>110</v>
      </c>
      <c r="H89" s="63" t="s">
        <v>186</v>
      </c>
      <c r="I89" s="64" t="s">
        <v>4438</v>
      </c>
      <c r="J89" s="63" t="s">
        <v>181</v>
      </c>
      <c r="K89" s="65" t="s">
        <v>4439</v>
      </c>
      <c r="L89" s="66">
        <f>+9149421118275</f>
        <v>9149421118275</v>
      </c>
      <c r="M89" s="63" t="s">
        <v>4440</v>
      </c>
      <c r="N89" s="63" t="s">
        <v>107</v>
      </c>
    </row>
    <row r="90">
      <c r="A90" s="62">
        <v>44180.96363425926</v>
      </c>
      <c r="B90" s="63" t="s">
        <v>4441</v>
      </c>
      <c r="C90" s="63">
        <v>5.0</v>
      </c>
      <c r="D90" s="63" t="s">
        <v>4442</v>
      </c>
      <c r="E90" s="63" t="s">
        <v>104</v>
      </c>
      <c r="F90" s="63" t="s">
        <v>104</v>
      </c>
      <c r="G90" s="63" t="s">
        <v>104</v>
      </c>
      <c r="H90" s="63" t="s">
        <v>104</v>
      </c>
      <c r="I90" s="64" t="s">
        <v>4443</v>
      </c>
      <c r="J90" s="63" t="s">
        <v>204</v>
      </c>
      <c r="K90" s="65" t="s">
        <v>4444</v>
      </c>
      <c r="L90" s="63">
        <v>9.420161524E9</v>
      </c>
      <c r="M90" s="63" t="s">
        <v>4445</v>
      </c>
      <c r="N90" s="63" t="s">
        <v>107</v>
      </c>
    </row>
    <row r="91">
      <c r="A91" s="62">
        <v>44181.02118055556</v>
      </c>
      <c r="B91" s="63" t="s">
        <v>4446</v>
      </c>
      <c r="C91" s="63">
        <v>5.0</v>
      </c>
      <c r="D91" s="63" t="s">
        <v>4447</v>
      </c>
      <c r="E91" s="63" t="s">
        <v>104</v>
      </c>
      <c r="F91" s="63" t="s">
        <v>104</v>
      </c>
      <c r="G91" s="63" t="s">
        <v>104</v>
      </c>
      <c r="H91" s="63" t="s">
        <v>104</v>
      </c>
      <c r="I91" s="64" t="s">
        <v>4448</v>
      </c>
      <c r="J91" s="63" t="s">
        <v>181</v>
      </c>
      <c r="K91" s="65" t="s">
        <v>4449</v>
      </c>
      <c r="L91" s="63">
        <v>8.983508574E9</v>
      </c>
      <c r="M91" s="63" t="s">
        <v>107</v>
      </c>
      <c r="N91" s="63" t="s">
        <v>107</v>
      </c>
    </row>
    <row r="92">
      <c r="A92" s="62">
        <v>44181.659375</v>
      </c>
      <c r="B92" s="63" t="s">
        <v>4450</v>
      </c>
      <c r="C92" s="63">
        <v>1.0</v>
      </c>
      <c r="D92" s="63" t="s">
        <v>4451</v>
      </c>
      <c r="E92" s="63" t="s">
        <v>104</v>
      </c>
      <c r="F92" s="63" t="s">
        <v>110</v>
      </c>
      <c r="G92" s="63" t="s">
        <v>104</v>
      </c>
      <c r="H92" s="63" t="s">
        <v>104</v>
      </c>
      <c r="I92" s="64" t="s">
        <v>4452</v>
      </c>
      <c r="J92" s="63" t="s">
        <v>349</v>
      </c>
      <c r="K92" s="65" t="s">
        <v>4453</v>
      </c>
      <c r="L92" s="63">
        <v>8.055864072E9</v>
      </c>
      <c r="M92" s="63" t="s">
        <v>4454</v>
      </c>
      <c r="N92" s="63" t="s">
        <v>107</v>
      </c>
    </row>
    <row r="93">
      <c r="A93" s="62">
        <v>44182.82908564815</v>
      </c>
      <c r="B93" s="63" t="s">
        <v>4455</v>
      </c>
      <c r="C93" s="63">
        <v>5.0</v>
      </c>
      <c r="D93" s="63" t="s">
        <v>281</v>
      </c>
      <c r="E93" s="63" t="s">
        <v>104</v>
      </c>
      <c r="F93" s="63" t="s">
        <v>110</v>
      </c>
      <c r="G93" s="63" t="s">
        <v>104</v>
      </c>
      <c r="H93" s="63" t="s">
        <v>104</v>
      </c>
      <c r="I93" s="64" t="s">
        <v>4456</v>
      </c>
      <c r="J93" s="63" t="s">
        <v>181</v>
      </c>
      <c r="K93" s="65" t="s">
        <v>4457</v>
      </c>
      <c r="L93" s="63">
        <v>9.422306993E9</v>
      </c>
      <c r="M93" s="63" t="s">
        <v>107</v>
      </c>
      <c r="N93" s="63" t="s">
        <v>103</v>
      </c>
    </row>
    <row r="94">
      <c r="A94" s="62">
        <v>44185.91711805556</v>
      </c>
      <c r="B94" s="63" t="s">
        <v>4458</v>
      </c>
      <c r="C94" s="63">
        <v>5.0</v>
      </c>
      <c r="D94" s="63" t="s">
        <v>294</v>
      </c>
      <c r="E94" s="63" t="s">
        <v>104</v>
      </c>
      <c r="F94" s="63" t="s">
        <v>104</v>
      </c>
      <c r="G94" s="63" t="s">
        <v>104</v>
      </c>
      <c r="H94" s="63" t="s">
        <v>104</v>
      </c>
      <c r="I94" s="64" t="s">
        <v>4459</v>
      </c>
      <c r="J94" s="63" t="s">
        <v>181</v>
      </c>
      <c r="K94" s="65" t="s">
        <v>4460</v>
      </c>
      <c r="L94" s="63">
        <v>9.922553712E9</v>
      </c>
      <c r="M94" s="63" t="s">
        <v>107</v>
      </c>
      <c r="N94" s="63" t="s">
        <v>107</v>
      </c>
    </row>
    <row r="95">
      <c r="A95" s="62">
        <v>44186.64733796296</v>
      </c>
      <c r="B95" s="63" t="s">
        <v>4348</v>
      </c>
      <c r="C95" s="63">
        <v>5.0</v>
      </c>
      <c r="D95" s="63" t="s">
        <v>4461</v>
      </c>
      <c r="E95" s="63" t="s">
        <v>104</v>
      </c>
      <c r="F95" s="63" t="s">
        <v>104</v>
      </c>
      <c r="G95" s="63" t="s">
        <v>104</v>
      </c>
      <c r="H95" s="63" t="s">
        <v>104</v>
      </c>
      <c r="I95" s="64" t="s">
        <v>4462</v>
      </c>
      <c r="J95" s="63" t="s">
        <v>675</v>
      </c>
      <c r="K95" s="65" t="s">
        <v>4350</v>
      </c>
      <c r="L95" s="63">
        <v>9.307732987E9</v>
      </c>
      <c r="M95" s="63" t="s">
        <v>107</v>
      </c>
      <c r="N95" s="63" t="s">
        <v>107</v>
      </c>
    </row>
    <row r="96">
      <c r="I96" s="45"/>
      <c r="K96" s="45"/>
    </row>
    <row r="97">
      <c r="I97" s="45"/>
      <c r="K97" s="45"/>
    </row>
    <row r="98">
      <c r="I98" s="45"/>
      <c r="K98" s="45"/>
    </row>
    <row r="99">
      <c r="I99" s="45"/>
      <c r="K99" s="45"/>
    </row>
    <row r="100">
      <c r="I100" s="45"/>
      <c r="K100" s="45"/>
    </row>
    <row r="101">
      <c r="I101" s="45"/>
      <c r="K101" s="45"/>
    </row>
    <row r="102">
      <c r="I102" s="45"/>
      <c r="K102" s="45"/>
    </row>
    <row r="103">
      <c r="I103" s="45"/>
      <c r="K103" s="45"/>
    </row>
    <row r="104">
      <c r="I104" s="45"/>
      <c r="K104" s="45"/>
    </row>
    <row r="105">
      <c r="I105" s="45"/>
      <c r="K105" s="45"/>
    </row>
    <row r="106">
      <c r="I106" s="45"/>
      <c r="K106" s="45"/>
    </row>
    <row r="107">
      <c r="I107" s="45"/>
      <c r="K107" s="45"/>
    </row>
    <row r="108">
      <c r="I108" s="45"/>
      <c r="K108" s="45"/>
    </row>
    <row r="109">
      <c r="I109" s="45"/>
      <c r="K109" s="45"/>
    </row>
    <row r="110">
      <c r="I110" s="45"/>
      <c r="K110" s="45"/>
    </row>
    <row r="111">
      <c r="I111" s="45"/>
      <c r="K111" s="45"/>
    </row>
    <row r="112">
      <c r="I112" s="45"/>
      <c r="K112" s="45"/>
    </row>
    <row r="113">
      <c r="I113" s="45"/>
      <c r="K113" s="45"/>
    </row>
    <row r="114">
      <c r="I114" s="45"/>
      <c r="K114" s="45"/>
    </row>
    <row r="115">
      <c r="I115" s="45"/>
      <c r="K115" s="45"/>
    </row>
    <row r="116">
      <c r="I116" s="45"/>
      <c r="K116" s="45"/>
    </row>
    <row r="117">
      <c r="I117" s="45"/>
      <c r="K117" s="45"/>
    </row>
    <row r="118">
      <c r="I118" s="45"/>
      <c r="K118" s="45"/>
    </row>
    <row r="119">
      <c r="I119" s="45"/>
      <c r="K119" s="45"/>
    </row>
    <row r="120">
      <c r="I120" s="45"/>
      <c r="K120" s="45"/>
    </row>
    <row r="121">
      <c r="I121" s="45"/>
      <c r="K121" s="45"/>
    </row>
    <row r="122">
      <c r="I122" s="45"/>
      <c r="K122" s="45"/>
    </row>
    <row r="123">
      <c r="I123" s="45"/>
      <c r="K123" s="45"/>
    </row>
    <row r="124">
      <c r="I124" s="45"/>
      <c r="K124" s="45"/>
    </row>
    <row r="125">
      <c r="I125" s="45"/>
      <c r="K125" s="45"/>
    </row>
    <row r="126">
      <c r="I126" s="45"/>
      <c r="K126" s="45"/>
    </row>
    <row r="127">
      <c r="I127" s="45"/>
      <c r="K127" s="45"/>
    </row>
    <row r="128">
      <c r="I128" s="45"/>
      <c r="K128" s="45"/>
    </row>
    <row r="129">
      <c r="I129" s="45"/>
      <c r="K129" s="45"/>
    </row>
    <row r="130">
      <c r="I130" s="45"/>
      <c r="K130" s="45"/>
    </row>
    <row r="131">
      <c r="I131" s="45"/>
      <c r="K131" s="45"/>
    </row>
    <row r="132">
      <c r="I132" s="45"/>
      <c r="K132" s="45"/>
    </row>
    <row r="133">
      <c r="I133" s="45"/>
      <c r="K133" s="45"/>
    </row>
    <row r="134">
      <c r="I134" s="45"/>
      <c r="K134" s="45"/>
    </row>
    <row r="135">
      <c r="I135" s="45"/>
      <c r="K135" s="45"/>
    </row>
    <row r="136">
      <c r="I136" s="45"/>
      <c r="K136" s="45"/>
    </row>
    <row r="137">
      <c r="I137" s="45"/>
      <c r="K137" s="45"/>
    </row>
    <row r="138">
      <c r="I138" s="45"/>
      <c r="K138" s="45"/>
    </row>
    <row r="139">
      <c r="I139" s="45"/>
      <c r="K139" s="45"/>
    </row>
    <row r="140">
      <c r="I140" s="45"/>
      <c r="K140" s="45"/>
    </row>
    <row r="141">
      <c r="I141" s="45"/>
      <c r="K141" s="45"/>
    </row>
    <row r="142">
      <c r="I142" s="45"/>
      <c r="K142" s="45"/>
    </row>
    <row r="143">
      <c r="I143" s="45"/>
      <c r="K143" s="45"/>
    </row>
    <row r="144">
      <c r="I144" s="45"/>
      <c r="K144" s="45"/>
    </row>
    <row r="145">
      <c r="I145" s="45"/>
      <c r="K145" s="45"/>
    </row>
    <row r="146">
      <c r="I146" s="45"/>
      <c r="K146" s="45"/>
    </row>
    <row r="147">
      <c r="I147" s="45"/>
      <c r="K147" s="45"/>
    </row>
    <row r="148">
      <c r="I148" s="45"/>
      <c r="K148" s="45"/>
    </row>
    <row r="149">
      <c r="I149" s="45"/>
      <c r="K149" s="45"/>
    </row>
    <row r="150">
      <c r="I150" s="45"/>
      <c r="K150" s="45"/>
    </row>
    <row r="151">
      <c r="I151" s="45"/>
      <c r="K151" s="45"/>
    </row>
    <row r="152">
      <c r="I152" s="45"/>
      <c r="K152" s="45"/>
    </row>
    <row r="153">
      <c r="I153" s="45"/>
      <c r="K153" s="45"/>
    </row>
    <row r="154">
      <c r="I154" s="45"/>
      <c r="K154" s="45"/>
    </row>
    <row r="155">
      <c r="I155" s="45"/>
      <c r="K155" s="45"/>
    </row>
    <row r="156">
      <c r="I156" s="45"/>
      <c r="K156" s="45"/>
    </row>
    <row r="157">
      <c r="I157" s="45"/>
      <c r="K157" s="45"/>
    </row>
    <row r="158">
      <c r="I158" s="45"/>
      <c r="K158" s="45"/>
    </row>
    <row r="159">
      <c r="I159" s="45"/>
      <c r="K159" s="45"/>
    </row>
    <row r="160">
      <c r="I160" s="45"/>
      <c r="K160" s="45"/>
    </row>
    <row r="161">
      <c r="I161" s="45"/>
      <c r="K161" s="45"/>
    </row>
    <row r="162">
      <c r="I162" s="45"/>
      <c r="K162" s="45"/>
    </row>
    <row r="163">
      <c r="I163" s="45"/>
      <c r="K163" s="45"/>
    </row>
    <row r="164">
      <c r="I164" s="45"/>
      <c r="K164" s="45"/>
    </row>
    <row r="165">
      <c r="I165" s="45"/>
      <c r="K165" s="45"/>
    </row>
    <row r="166">
      <c r="I166" s="45"/>
      <c r="K166" s="45"/>
    </row>
    <row r="167">
      <c r="I167" s="45"/>
      <c r="K167" s="45"/>
    </row>
    <row r="168">
      <c r="I168" s="45"/>
      <c r="K168" s="45"/>
    </row>
    <row r="169">
      <c r="I169" s="45"/>
      <c r="K169" s="45"/>
    </row>
    <row r="170">
      <c r="I170" s="45"/>
      <c r="K170" s="45"/>
    </row>
    <row r="171">
      <c r="I171" s="45"/>
      <c r="K171" s="45"/>
    </row>
    <row r="172">
      <c r="I172" s="45"/>
      <c r="K172" s="45"/>
    </row>
    <row r="173">
      <c r="I173" s="45"/>
      <c r="K173" s="45"/>
    </row>
    <row r="174">
      <c r="I174" s="45"/>
      <c r="K174" s="45"/>
    </row>
    <row r="175">
      <c r="I175" s="45"/>
      <c r="K175" s="45"/>
    </row>
    <row r="176">
      <c r="I176" s="45"/>
      <c r="K176" s="45"/>
    </row>
    <row r="177">
      <c r="I177" s="45"/>
      <c r="K177" s="45"/>
    </row>
    <row r="178">
      <c r="I178" s="45"/>
      <c r="K178" s="45"/>
    </row>
    <row r="179">
      <c r="I179" s="45"/>
      <c r="K179" s="45"/>
    </row>
    <row r="180">
      <c r="I180" s="45"/>
      <c r="K180" s="45"/>
    </row>
    <row r="181">
      <c r="I181" s="45"/>
      <c r="K181" s="45"/>
    </row>
    <row r="182">
      <c r="I182" s="45"/>
      <c r="K182" s="45"/>
    </row>
    <row r="183">
      <c r="I183" s="45"/>
      <c r="K183" s="45"/>
    </row>
    <row r="184">
      <c r="I184" s="45"/>
      <c r="K184" s="45"/>
    </row>
    <row r="185">
      <c r="I185" s="45"/>
      <c r="K185" s="45"/>
    </row>
    <row r="186">
      <c r="I186" s="45"/>
      <c r="K186" s="45"/>
    </row>
    <row r="187">
      <c r="I187" s="45"/>
      <c r="K187" s="45"/>
    </row>
    <row r="188">
      <c r="I188" s="45"/>
      <c r="K188" s="45"/>
    </row>
    <row r="189">
      <c r="I189" s="45"/>
      <c r="K189" s="45"/>
    </row>
    <row r="190">
      <c r="I190" s="45"/>
      <c r="K190" s="45"/>
    </row>
    <row r="191">
      <c r="I191" s="45"/>
      <c r="K191" s="45"/>
    </row>
    <row r="192">
      <c r="I192" s="45"/>
      <c r="K192" s="45"/>
    </row>
    <row r="193">
      <c r="I193" s="45"/>
      <c r="K193" s="45"/>
    </row>
    <row r="194">
      <c r="I194" s="45"/>
      <c r="K194" s="45"/>
    </row>
    <row r="195">
      <c r="I195" s="45"/>
      <c r="K195" s="45"/>
    </row>
    <row r="196">
      <c r="I196" s="45"/>
      <c r="K196" s="45"/>
    </row>
    <row r="197">
      <c r="I197" s="45"/>
      <c r="K197" s="45"/>
    </row>
    <row r="198">
      <c r="I198" s="45"/>
      <c r="K198" s="45"/>
    </row>
    <row r="199">
      <c r="I199" s="45"/>
      <c r="K199" s="45"/>
    </row>
    <row r="200">
      <c r="I200" s="45"/>
      <c r="K200" s="45"/>
    </row>
    <row r="201">
      <c r="I201" s="45"/>
      <c r="K201" s="45"/>
    </row>
    <row r="202">
      <c r="I202" s="45"/>
      <c r="K202" s="45"/>
    </row>
    <row r="203">
      <c r="I203" s="45"/>
      <c r="K203" s="45"/>
    </row>
    <row r="204">
      <c r="I204" s="45"/>
      <c r="K204" s="45"/>
    </row>
    <row r="205">
      <c r="I205" s="45"/>
      <c r="K205" s="45"/>
    </row>
    <row r="206">
      <c r="I206" s="45"/>
      <c r="K206" s="45"/>
    </row>
    <row r="207">
      <c r="I207" s="45"/>
      <c r="K207" s="45"/>
    </row>
    <row r="208">
      <c r="I208" s="45"/>
      <c r="K208" s="45"/>
    </row>
    <row r="209">
      <c r="I209" s="45"/>
      <c r="K209" s="45"/>
    </row>
    <row r="210">
      <c r="I210" s="45"/>
      <c r="K210" s="45"/>
    </row>
    <row r="211">
      <c r="I211" s="45"/>
      <c r="K211" s="45"/>
    </row>
    <row r="212">
      <c r="I212" s="45"/>
      <c r="K212" s="45"/>
    </row>
    <row r="213">
      <c r="I213" s="45"/>
      <c r="K213" s="45"/>
    </row>
    <row r="214">
      <c r="I214" s="45"/>
      <c r="K214" s="45"/>
    </row>
    <row r="215">
      <c r="I215" s="45"/>
      <c r="K215" s="45"/>
    </row>
    <row r="216">
      <c r="I216" s="45"/>
      <c r="K216" s="45"/>
    </row>
    <row r="217">
      <c r="I217" s="45"/>
      <c r="K217" s="45"/>
    </row>
    <row r="218">
      <c r="I218" s="45"/>
      <c r="K218" s="45"/>
    </row>
    <row r="219">
      <c r="I219" s="45"/>
      <c r="K219" s="45"/>
    </row>
    <row r="220">
      <c r="I220" s="45"/>
      <c r="K220" s="45"/>
    </row>
    <row r="221">
      <c r="I221" s="45"/>
      <c r="K221" s="45"/>
    </row>
    <row r="222">
      <c r="I222" s="45"/>
      <c r="K222" s="45"/>
    </row>
    <row r="223">
      <c r="I223" s="45"/>
      <c r="K223" s="45"/>
    </row>
    <row r="224">
      <c r="I224" s="45"/>
      <c r="K224" s="45"/>
    </row>
    <row r="225">
      <c r="I225" s="45"/>
      <c r="K225" s="45"/>
    </row>
    <row r="226">
      <c r="I226" s="45"/>
      <c r="K226" s="45"/>
    </row>
    <row r="227">
      <c r="I227" s="45"/>
      <c r="K227" s="45"/>
    </row>
    <row r="228">
      <c r="I228" s="45"/>
      <c r="K228" s="45"/>
    </row>
    <row r="229">
      <c r="I229" s="45"/>
      <c r="K229" s="45"/>
    </row>
    <row r="230">
      <c r="I230" s="45"/>
      <c r="K230" s="45"/>
    </row>
    <row r="231">
      <c r="I231" s="45"/>
      <c r="K231" s="45"/>
    </row>
    <row r="232">
      <c r="I232" s="45"/>
      <c r="K232" s="45"/>
    </row>
    <row r="233">
      <c r="I233" s="45"/>
      <c r="K233" s="45"/>
    </row>
    <row r="234">
      <c r="I234" s="45"/>
      <c r="K234" s="45"/>
    </row>
    <row r="235">
      <c r="I235" s="45"/>
      <c r="K235" s="45"/>
    </row>
    <row r="236">
      <c r="I236" s="45"/>
      <c r="K236" s="45"/>
    </row>
    <row r="237">
      <c r="I237" s="45"/>
      <c r="K237" s="45"/>
    </row>
    <row r="238">
      <c r="I238" s="45"/>
      <c r="K238" s="45"/>
    </row>
    <row r="239">
      <c r="I239" s="45"/>
      <c r="K239" s="45"/>
    </row>
    <row r="240">
      <c r="I240" s="45"/>
      <c r="K240" s="45"/>
    </row>
    <row r="241">
      <c r="I241" s="45"/>
      <c r="K241" s="45"/>
    </row>
    <row r="242">
      <c r="I242" s="45"/>
      <c r="K242" s="45"/>
    </row>
    <row r="243">
      <c r="I243" s="45"/>
      <c r="K243" s="45"/>
    </row>
    <row r="244">
      <c r="I244" s="45"/>
      <c r="K244" s="45"/>
    </row>
    <row r="245">
      <c r="I245" s="45"/>
      <c r="K245" s="45"/>
    </row>
    <row r="246">
      <c r="I246" s="45"/>
      <c r="K246" s="45"/>
    </row>
    <row r="247">
      <c r="I247" s="45"/>
      <c r="K247" s="45"/>
    </row>
    <row r="248">
      <c r="I248" s="45"/>
      <c r="K248" s="45"/>
    </row>
    <row r="249">
      <c r="I249" s="45"/>
      <c r="K249" s="45"/>
    </row>
    <row r="250">
      <c r="I250" s="45"/>
      <c r="K250" s="45"/>
    </row>
    <row r="251">
      <c r="I251" s="45"/>
      <c r="K251" s="45"/>
    </row>
    <row r="252">
      <c r="I252" s="45"/>
      <c r="K252" s="45"/>
    </row>
    <row r="253">
      <c r="I253" s="45"/>
      <c r="K253" s="45"/>
    </row>
    <row r="254">
      <c r="I254" s="45"/>
      <c r="K254" s="45"/>
    </row>
    <row r="255">
      <c r="I255" s="45"/>
      <c r="K255" s="45"/>
    </row>
    <row r="256">
      <c r="I256" s="45"/>
      <c r="K256" s="45"/>
    </row>
    <row r="257">
      <c r="I257" s="45"/>
      <c r="K257" s="45"/>
    </row>
    <row r="258">
      <c r="I258" s="45"/>
      <c r="K258" s="45"/>
    </row>
    <row r="259">
      <c r="I259" s="45"/>
      <c r="K259" s="45"/>
    </row>
    <row r="260">
      <c r="I260" s="45"/>
      <c r="K260" s="45"/>
    </row>
    <row r="261">
      <c r="I261" s="45"/>
      <c r="K261" s="45"/>
    </row>
    <row r="262">
      <c r="I262" s="45"/>
      <c r="K262" s="45"/>
    </row>
    <row r="263">
      <c r="I263" s="45"/>
      <c r="K263" s="45"/>
    </row>
    <row r="264">
      <c r="I264" s="45"/>
      <c r="K264" s="45"/>
    </row>
    <row r="265">
      <c r="I265" s="45"/>
      <c r="K265" s="45"/>
    </row>
    <row r="266">
      <c r="I266" s="45"/>
      <c r="K266" s="45"/>
    </row>
    <row r="267">
      <c r="I267" s="45"/>
      <c r="K267" s="45"/>
    </row>
    <row r="268">
      <c r="I268" s="45"/>
      <c r="K268" s="45"/>
    </row>
    <row r="269">
      <c r="I269" s="45"/>
      <c r="K269" s="45"/>
    </row>
    <row r="270">
      <c r="I270" s="45"/>
      <c r="K270" s="45"/>
    </row>
    <row r="271">
      <c r="I271" s="45"/>
      <c r="K271" s="45"/>
    </row>
    <row r="272">
      <c r="I272" s="45"/>
      <c r="K272" s="45"/>
    </row>
    <row r="273">
      <c r="I273" s="45"/>
      <c r="K273" s="45"/>
    </row>
    <row r="274">
      <c r="I274" s="45"/>
      <c r="K274" s="45"/>
    </row>
    <row r="275">
      <c r="I275" s="45"/>
      <c r="K275" s="45"/>
    </row>
    <row r="276">
      <c r="I276" s="45"/>
      <c r="K276" s="45"/>
    </row>
    <row r="277">
      <c r="I277" s="45"/>
      <c r="K277" s="45"/>
    </row>
    <row r="278">
      <c r="I278" s="45"/>
      <c r="K278" s="45"/>
    </row>
    <row r="279">
      <c r="I279" s="45"/>
      <c r="K279" s="45"/>
    </row>
    <row r="280">
      <c r="I280" s="45"/>
      <c r="K280" s="45"/>
    </row>
    <row r="281">
      <c r="I281" s="45"/>
      <c r="K281" s="45"/>
    </row>
    <row r="282">
      <c r="I282" s="45"/>
      <c r="K282" s="45"/>
    </row>
    <row r="283">
      <c r="I283" s="45"/>
      <c r="K283" s="45"/>
    </row>
    <row r="284">
      <c r="I284" s="45"/>
      <c r="K284" s="45"/>
    </row>
    <row r="285">
      <c r="I285" s="45"/>
      <c r="K285" s="45"/>
    </row>
    <row r="286">
      <c r="I286" s="45"/>
      <c r="K286" s="45"/>
    </row>
    <row r="287">
      <c r="I287" s="45"/>
      <c r="K287" s="45"/>
    </row>
    <row r="288">
      <c r="I288" s="45"/>
      <c r="K288" s="45"/>
    </row>
    <row r="289">
      <c r="I289" s="45"/>
      <c r="K289" s="45"/>
    </row>
    <row r="290">
      <c r="I290" s="45"/>
      <c r="K290" s="45"/>
    </row>
    <row r="291">
      <c r="I291" s="45"/>
      <c r="K291" s="45"/>
    </row>
    <row r="292">
      <c r="I292" s="45"/>
      <c r="K292" s="45"/>
    </row>
    <row r="293">
      <c r="I293" s="45"/>
      <c r="K293" s="45"/>
    </row>
    <row r="294">
      <c r="I294" s="45"/>
      <c r="K294" s="45"/>
    </row>
    <row r="295">
      <c r="I295" s="45"/>
      <c r="K295" s="45"/>
    </row>
    <row r="296">
      <c r="I296" s="45"/>
      <c r="K296" s="45"/>
    </row>
    <row r="297">
      <c r="I297" s="45"/>
      <c r="K297" s="45"/>
    </row>
    <row r="298">
      <c r="I298" s="45"/>
      <c r="K298" s="45"/>
    </row>
    <row r="299">
      <c r="I299" s="45"/>
      <c r="K299" s="45"/>
    </row>
    <row r="300">
      <c r="I300" s="45"/>
      <c r="K300" s="45"/>
    </row>
    <row r="301">
      <c r="I301" s="45"/>
      <c r="K301" s="45"/>
    </row>
    <row r="302">
      <c r="I302" s="45"/>
      <c r="K302" s="45"/>
    </row>
    <row r="303">
      <c r="I303" s="45"/>
      <c r="K303" s="45"/>
    </row>
    <row r="304">
      <c r="I304" s="45"/>
      <c r="K304" s="45"/>
    </row>
    <row r="305">
      <c r="I305" s="45"/>
      <c r="K305" s="45"/>
    </row>
    <row r="306">
      <c r="I306" s="45"/>
      <c r="K306" s="45"/>
    </row>
    <row r="307">
      <c r="I307" s="45"/>
      <c r="K307" s="45"/>
    </row>
    <row r="308">
      <c r="I308" s="45"/>
      <c r="K308" s="45"/>
    </row>
    <row r="309">
      <c r="I309" s="45"/>
      <c r="K309" s="45"/>
    </row>
    <row r="310">
      <c r="I310" s="45"/>
      <c r="K310" s="45"/>
    </row>
    <row r="311">
      <c r="I311" s="45"/>
      <c r="K311" s="45"/>
    </row>
    <row r="312">
      <c r="I312" s="45"/>
      <c r="K312" s="45"/>
    </row>
    <row r="313">
      <c r="I313" s="45"/>
      <c r="K313" s="45"/>
    </row>
    <row r="314">
      <c r="I314" s="45"/>
      <c r="K314" s="45"/>
    </row>
    <row r="315">
      <c r="I315" s="45"/>
      <c r="K315" s="45"/>
    </row>
    <row r="316">
      <c r="I316" s="45"/>
      <c r="K316" s="45"/>
    </row>
    <row r="317">
      <c r="I317" s="45"/>
      <c r="K317" s="45"/>
    </row>
    <row r="318">
      <c r="I318" s="45"/>
      <c r="K318" s="45"/>
    </row>
    <row r="319">
      <c r="I319" s="45"/>
      <c r="K319" s="45"/>
    </row>
    <row r="320">
      <c r="I320" s="45"/>
      <c r="K320" s="45"/>
    </row>
    <row r="321">
      <c r="I321" s="45"/>
      <c r="K321" s="45"/>
    </row>
    <row r="322">
      <c r="I322" s="45"/>
      <c r="K322" s="45"/>
    </row>
    <row r="323">
      <c r="I323" s="45"/>
      <c r="K323" s="45"/>
    </row>
    <row r="324">
      <c r="I324" s="45"/>
      <c r="K324" s="45"/>
    </row>
    <row r="325">
      <c r="I325" s="45"/>
      <c r="K325" s="45"/>
    </row>
    <row r="326">
      <c r="I326" s="45"/>
      <c r="K326" s="45"/>
    </row>
    <row r="327">
      <c r="I327" s="45"/>
      <c r="K327" s="45"/>
    </row>
    <row r="328">
      <c r="I328" s="45"/>
      <c r="K328" s="45"/>
    </row>
    <row r="329">
      <c r="I329" s="45"/>
      <c r="K329" s="45"/>
    </row>
    <row r="330">
      <c r="I330" s="45"/>
      <c r="K330" s="45"/>
    </row>
    <row r="331">
      <c r="I331" s="45"/>
      <c r="K331" s="45"/>
    </row>
    <row r="332">
      <c r="I332" s="45"/>
      <c r="K332" s="45"/>
    </row>
    <row r="333">
      <c r="I333" s="45"/>
      <c r="K333" s="45"/>
    </row>
    <row r="334">
      <c r="I334" s="45"/>
      <c r="K334" s="45"/>
    </row>
    <row r="335">
      <c r="I335" s="45"/>
      <c r="K335" s="45"/>
    </row>
    <row r="336">
      <c r="I336" s="45"/>
      <c r="K336" s="45"/>
    </row>
    <row r="337">
      <c r="I337" s="45"/>
      <c r="K337" s="45"/>
    </row>
    <row r="338">
      <c r="I338" s="45"/>
      <c r="K338" s="45"/>
    </row>
    <row r="339">
      <c r="I339" s="45"/>
      <c r="K339" s="45"/>
    </row>
    <row r="340">
      <c r="I340" s="45"/>
      <c r="K340" s="45"/>
    </row>
    <row r="341">
      <c r="I341" s="45"/>
      <c r="K341" s="45"/>
    </row>
    <row r="342">
      <c r="I342" s="45"/>
      <c r="K342" s="45"/>
    </row>
    <row r="343">
      <c r="I343" s="45"/>
      <c r="K343" s="45"/>
    </row>
    <row r="344">
      <c r="I344" s="45"/>
      <c r="K344" s="45"/>
    </row>
    <row r="345">
      <c r="I345" s="45"/>
      <c r="K345" s="45"/>
    </row>
    <row r="346">
      <c r="I346" s="45"/>
      <c r="K346" s="45"/>
    </row>
    <row r="347">
      <c r="I347" s="45"/>
      <c r="K347" s="45"/>
    </row>
    <row r="348">
      <c r="I348" s="45"/>
      <c r="K348" s="45"/>
    </row>
    <row r="349">
      <c r="I349" s="45"/>
      <c r="K349" s="45"/>
    </row>
    <row r="350">
      <c r="I350" s="45"/>
      <c r="K350" s="45"/>
    </row>
    <row r="351">
      <c r="I351" s="45"/>
      <c r="K351" s="45"/>
    </row>
    <row r="352">
      <c r="I352" s="45"/>
      <c r="K352" s="45"/>
    </row>
    <row r="353">
      <c r="I353" s="45"/>
      <c r="K353" s="45"/>
    </row>
    <row r="354">
      <c r="I354" s="45"/>
      <c r="K354" s="45"/>
    </row>
    <row r="355">
      <c r="I355" s="45"/>
      <c r="K355" s="45"/>
    </row>
    <row r="356">
      <c r="I356" s="45"/>
      <c r="K356" s="45"/>
    </row>
    <row r="357">
      <c r="I357" s="45"/>
      <c r="K357" s="45"/>
    </row>
    <row r="358">
      <c r="I358" s="45"/>
      <c r="K358" s="45"/>
    </row>
    <row r="359">
      <c r="I359" s="45"/>
      <c r="K359" s="45"/>
    </row>
    <row r="360">
      <c r="I360" s="45"/>
      <c r="K360" s="45"/>
    </row>
    <row r="361">
      <c r="I361" s="45"/>
      <c r="K361" s="45"/>
    </row>
    <row r="362">
      <c r="I362" s="45"/>
      <c r="K362" s="45"/>
    </row>
    <row r="363">
      <c r="I363" s="45"/>
      <c r="K363" s="45"/>
    </row>
    <row r="364">
      <c r="I364" s="45"/>
      <c r="K364" s="45"/>
    </row>
    <row r="365">
      <c r="I365" s="45"/>
      <c r="K365" s="45"/>
    </row>
    <row r="366">
      <c r="I366" s="45"/>
      <c r="K366" s="45"/>
    </row>
    <row r="367">
      <c r="I367" s="45"/>
      <c r="K367" s="45"/>
    </row>
    <row r="368">
      <c r="I368" s="45"/>
      <c r="K368" s="45"/>
    </row>
    <row r="369">
      <c r="I369" s="45"/>
      <c r="K369" s="45"/>
    </row>
    <row r="370">
      <c r="I370" s="45"/>
      <c r="K370" s="45"/>
    </row>
    <row r="371">
      <c r="I371" s="45"/>
      <c r="K371" s="45"/>
    </row>
    <row r="372">
      <c r="I372" s="45"/>
      <c r="K372" s="45"/>
    </row>
    <row r="373">
      <c r="I373" s="45"/>
      <c r="K373" s="45"/>
    </row>
    <row r="374">
      <c r="I374" s="45"/>
      <c r="K374" s="45"/>
    </row>
    <row r="375">
      <c r="I375" s="45"/>
      <c r="K375" s="45"/>
    </row>
    <row r="376">
      <c r="I376" s="45"/>
      <c r="K376" s="45"/>
    </row>
    <row r="377">
      <c r="I377" s="45"/>
      <c r="K377" s="45"/>
    </row>
    <row r="378">
      <c r="I378" s="45"/>
      <c r="K378" s="45"/>
    </row>
    <row r="379">
      <c r="I379" s="45"/>
      <c r="K379" s="45"/>
    </row>
    <row r="380">
      <c r="I380" s="45"/>
      <c r="K380" s="45"/>
    </row>
    <row r="381">
      <c r="I381" s="45"/>
      <c r="K381" s="45"/>
    </row>
    <row r="382">
      <c r="I382" s="45"/>
      <c r="K382" s="45"/>
    </row>
    <row r="383">
      <c r="I383" s="45"/>
      <c r="K383" s="45"/>
    </row>
    <row r="384">
      <c r="I384" s="45"/>
      <c r="K384" s="45"/>
    </row>
    <row r="385">
      <c r="I385" s="45"/>
      <c r="K385" s="45"/>
    </row>
    <row r="386">
      <c r="I386" s="45"/>
      <c r="K386" s="45"/>
    </row>
    <row r="387">
      <c r="I387" s="45"/>
      <c r="K387" s="45"/>
    </row>
    <row r="388">
      <c r="I388" s="45"/>
      <c r="K388" s="45"/>
    </row>
    <row r="389">
      <c r="I389" s="45"/>
      <c r="K389" s="45"/>
    </row>
    <row r="390">
      <c r="I390" s="45"/>
      <c r="K390" s="45"/>
    </row>
    <row r="391">
      <c r="I391" s="45"/>
      <c r="K391" s="45"/>
    </row>
    <row r="392">
      <c r="I392" s="45"/>
      <c r="K392" s="45"/>
    </row>
    <row r="393">
      <c r="I393" s="45"/>
      <c r="K393" s="45"/>
    </row>
    <row r="394">
      <c r="I394" s="45"/>
      <c r="K394" s="45"/>
    </row>
    <row r="395">
      <c r="I395" s="45"/>
      <c r="K395" s="45"/>
    </row>
    <row r="396">
      <c r="I396" s="45"/>
      <c r="K396" s="45"/>
    </row>
    <row r="397">
      <c r="I397" s="45"/>
      <c r="K397" s="45"/>
    </row>
    <row r="398">
      <c r="I398" s="45"/>
      <c r="K398" s="45"/>
    </row>
    <row r="399">
      <c r="I399" s="45"/>
      <c r="K399" s="45"/>
    </row>
    <row r="400">
      <c r="I400" s="45"/>
      <c r="K400" s="45"/>
    </row>
    <row r="401">
      <c r="I401" s="45"/>
      <c r="K401" s="45"/>
    </row>
    <row r="402">
      <c r="I402" s="45"/>
      <c r="K402" s="45"/>
    </row>
    <row r="403">
      <c r="I403" s="45"/>
      <c r="K403" s="45"/>
    </row>
    <row r="404">
      <c r="I404" s="45"/>
      <c r="K404" s="45"/>
    </row>
    <row r="405">
      <c r="I405" s="45"/>
      <c r="K405" s="45"/>
    </row>
    <row r="406">
      <c r="I406" s="45"/>
      <c r="K406" s="45"/>
    </row>
    <row r="407">
      <c r="I407" s="45"/>
      <c r="K407" s="45"/>
    </row>
    <row r="408">
      <c r="I408" s="45"/>
      <c r="K408" s="45"/>
    </row>
    <row r="409">
      <c r="I409" s="45"/>
      <c r="K409" s="45"/>
    </row>
    <row r="410">
      <c r="I410" s="45"/>
      <c r="K410" s="45"/>
    </row>
    <row r="411">
      <c r="I411" s="45"/>
      <c r="K411" s="45"/>
    </row>
    <row r="412">
      <c r="I412" s="45"/>
      <c r="K412" s="45"/>
    </row>
    <row r="413">
      <c r="I413" s="45"/>
      <c r="K413" s="45"/>
    </row>
    <row r="414">
      <c r="I414" s="45"/>
      <c r="K414" s="45"/>
    </row>
    <row r="415">
      <c r="I415" s="45"/>
      <c r="K415" s="45"/>
    </row>
    <row r="416">
      <c r="I416" s="45"/>
      <c r="K416" s="45"/>
    </row>
    <row r="417">
      <c r="I417" s="45"/>
      <c r="K417" s="45"/>
    </row>
    <row r="418">
      <c r="I418" s="45"/>
      <c r="K418" s="45"/>
    </row>
    <row r="419">
      <c r="I419" s="45"/>
      <c r="K419" s="45"/>
    </row>
    <row r="420">
      <c r="I420" s="45"/>
      <c r="K420" s="45"/>
    </row>
    <row r="421">
      <c r="I421" s="45"/>
      <c r="K421" s="45"/>
    </row>
    <row r="422">
      <c r="I422" s="45"/>
      <c r="K422" s="45"/>
    </row>
    <row r="423">
      <c r="I423" s="45"/>
      <c r="K423" s="45"/>
    </row>
    <row r="424">
      <c r="I424" s="45"/>
      <c r="K424" s="45"/>
    </row>
    <row r="425">
      <c r="I425" s="45"/>
      <c r="K425" s="45"/>
    </row>
    <row r="426">
      <c r="I426" s="45"/>
      <c r="K426" s="45"/>
    </row>
    <row r="427">
      <c r="I427" s="45"/>
      <c r="K427" s="45"/>
    </row>
    <row r="428">
      <c r="I428" s="45"/>
      <c r="K428" s="45"/>
    </row>
    <row r="429">
      <c r="I429" s="45"/>
      <c r="K429" s="45"/>
    </row>
    <row r="430">
      <c r="I430" s="45"/>
      <c r="K430" s="45"/>
    </row>
    <row r="431">
      <c r="I431" s="45"/>
      <c r="K431" s="45"/>
    </row>
    <row r="432">
      <c r="I432" s="45"/>
      <c r="K432" s="45"/>
    </row>
    <row r="433">
      <c r="I433" s="45"/>
      <c r="K433" s="45"/>
    </row>
    <row r="434">
      <c r="I434" s="45"/>
      <c r="K434" s="45"/>
    </row>
    <row r="435">
      <c r="I435" s="45"/>
      <c r="K435" s="45"/>
    </row>
    <row r="436">
      <c r="I436" s="45"/>
      <c r="K436" s="45"/>
    </row>
    <row r="437">
      <c r="I437" s="45"/>
      <c r="K437" s="45"/>
    </row>
    <row r="438">
      <c r="I438" s="45"/>
      <c r="K438" s="45"/>
    </row>
    <row r="439">
      <c r="I439" s="45"/>
      <c r="K439" s="45"/>
    </row>
    <row r="440">
      <c r="I440" s="45"/>
      <c r="K440" s="45"/>
    </row>
    <row r="441">
      <c r="I441" s="45"/>
      <c r="K441" s="45"/>
    </row>
    <row r="442">
      <c r="I442" s="45"/>
      <c r="K442" s="45"/>
    </row>
    <row r="443">
      <c r="I443" s="45"/>
      <c r="K443" s="45"/>
    </row>
    <row r="444">
      <c r="I444" s="45"/>
      <c r="K444" s="45"/>
    </row>
    <row r="445">
      <c r="I445" s="45"/>
      <c r="K445" s="45"/>
    </row>
    <row r="446">
      <c r="I446" s="45"/>
      <c r="K446" s="45"/>
    </row>
    <row r="447">
      <c r="I447" s="45"/>
      <c r="K447" s="45"/>
    </row>
    <row r="448">
      <c r="I448" s="45"/>
      <c r="K448" s="45"/>
    </row>
    <row r="449">
      <c r="I449" s="45"/>
      <c r="K449" s="45"/>
    </row>
    <row r="450">
      <c r="I450" s="45"/>
      <c r="K450" s="45"/>
    </row>
    <row r="451">
      <c r="I451" s="45"/>
      <c r="K451" s="45"/>
    </row>
    <row r="452">
      <c r="I452" s="45"/>
      <c r="K452" s="45"/>
    </row>
    <row r="453">
      <c r="I453" s="45"/>
      <c r="K453" s="45"/>
    </row>
    <row r="454">
      <c r="I454" s="45"/>
      <c r="K454" s="45"/>
    </row>
    <row r="455">
      <c r="I455" s="45"/>
      <c r="K455" s="45"/>
    </row>
    <row r="456">
      <c r="I456" s="45"/>
      <c r="K456" s="45"/>
    </row>
    <row r="457">
      <c r="I457" s="45"/>
      <c r="K457" s="45"/>
    </row>
    <row r="458">
      <c r="I458" s="45"/>
      <c r="K458" s="45"/>
    </row>
    <row r="459">
      <c r="I459" s="45"/>
      <c r="K459" s="45"/>
    </row>
    <row r="460">
      <c r="I460" s="45"/>
      <c r="K460" s="45"/>
    </row>
    <row r="461">
      <c r="I461" s="45"/>
      <c r="K461" s="45"/>
    </row>
    <row r="462">
      <c r="I462" s="45"/>
      <c r="K462" s="45"/>
    </row>
    <row r="463">
      <c r="I463" s="45"/>
      <c r="K463" s="45"/>
    </row>
    <row r="464">
      <c r="I464" s="45"/>
      <c r="K464" s="45"/>
    </row>
    <row r="465">
      <c r="I465" s="45"/>
      <c r="K465" s="45"/>
    </row>
    <row r="466">
      <c r="I466" s="45"/>
      <c r="K466" s="45"/>
    </row>
    <row r="467">
      <c r="I467" s="45"/>
      <c r="K467" s="45"/>
    </row>
    <row r="468">
      <c r="I468" s="45"/>
      <c r="K468" s="45"/>
    </row>
    <row r="469">
      <c r="I469" s="45"/>
      <c r="K469" s="45"/>
    </row>
    <row r="470">
      <c r="I470" s="45"/>
      <c r="K470" s="45"/>
    </row>
    <row r="471">
      <c r="I471" s="45"/>
      <c r="K471" s="45"/>
    </row>
    <row r="472">
      <c r="I472" s="45"/>
      <c r="K472" s="45"/>
    </row>
    <row r="473">
      <c r="I473" s="45"/>
      <c r="K473" s="45"/>
    </row>
    <row r="474">
      <c r="I474" s="45"/>
      <c r="K474" s="45"/>
    </row>
    <row r="475">
      <c r="I475" s="45"/>
      <c r="K475" s="45"/>
    </row>
    <row r="476">
      <c r="I476" s="45"/>
      <c r="K476" s="45"/>
    </row>
    <row r="477">
      <c r="I477" s="45"/>
      <c r="K477" s="45"/>
    </row>
    <row r="478">
      <c r="I478" s="45"/>
      <c r="K478" s="45"/>
    </row>
    <row r="479">
      <c r="I479" s="45"/>
      <c r="K479" s="45"/>
    </row>
    <row r="480">
      <c r="I480" s="45"/>
      <c r="K480" s="45"/>
    </row>
    <row r="481">
      <c r="I481" s="45"/>
      <c r="K481" s="45"/>
    </row>
    <row r="482">
      <c r="I482" s="45"/>
      <c r="K482" s="45"/>
    </row>
    <row r="483">
      <c r="I483" s="45"/>
      <c r="K483" s="45"/>
    </row>
    <row r="484">
      <c r="I484" s="45"/>
      <c r="K484" s="45"/>
    </row>
    <row r="485">
      <c r="I485" s="45"/>
      <c r="K485" s="45"/>
    </row>
    <row r="486">
      <c r="I486" s="45"/>
      <c r="K486" s="45"/>
    </row>
    <row r="487">
      <c r="I487" s="45"/>
      <c r="K487" s="45"/>
    </row>
    <row r="488">
      <c r="I488" s="45"/>
      <c r="K488" s="45"/>
    </row>
    <row r="489">
      <c r="I489" s="45"/>
      <c r="K489" s="45"/>
    </row>
    <row r="490">
      <c r="I490" s="45"/>
      <c r="K490" s="45"/>
    </row>
    <row r="491">
      <c r="I491" s="45"/>
      <c r="K491" s="45"/>
    </row>
    <row r="492">
      <c r="I492" s="45"/>
      <c r="K492" s="45"/>
    </row>
    <row r="493">
      <c r="I493" s="45"/>
      <c r="K493" s="45"/>
    </row>
    <row r="494">
      <c r="I494" s="45"/>
      <c r="K494" s="45"/>
    </row>
    <row r="495">
      <c r="I495" s="45"/>
      <c r="K495" s="45"/>
    </row>
    <row r="496">
      <c r="I496" s="45"/>
      <c r="K496" s="45"/>
    </row>
    <row r="497">
      <c r="I497" s="45"/>
      <c r="K497" s="45"/>
    </row>
    <row r="498">
      <c r="I498" s="45"/>
      <c r="K498" s="45"/>
    </row>
    <row r="499">
      <c r="I499" s="45"/>
      <c r="K499" s="45"/>
    </row>
    <row r="500">
      <c r="I500" s="45"/>
      <c r="K500" s="45"/>
    </row>
    <row r="501">
      <c r="I501" s="45"/>
      <c r="K501" s="45"/>
    </row>
    <row r="502">
      <c r="I502" s="45"/>
      <c r="K502" s="45"/>
    </row>
    <row r="503">
      <c r="I503" s="45"/>
      <c r="K503" s="45"/>
    </row>
    <row r="504">
      <c r="I504" s="45"/>
      <c r="K504" s="45"/>
    </row>
    <row r="505">
      <c r="I505" s="45"/>
      <c r="K505" s="45"/>
    </row>
    <row r="506">
      <c r="I506" s="45"/>
      <c r="K506" s="45"/>
    </row>
    <row r="507">
      <c r="I507" s="45"/>
      <c r="K507" s="45"/>
    </row>
    <row r="508">
      <c r="I508" s="45"/>
      <c r="K508" s="45"/>
    </row>
    <row r="509">
      <c r="I509" s="45"/>
      <c r="K509" s="45"/>
    </row>
    <row r="510">
      <c r="I510" s="45"/>
      <c r="K510" s="45"/>
    </row>
    <row r="511">
      <c r="I511" s="45"/>
      <c r="K511" s="45"/>
    </row>
    <row r="512">
      <c r="I512" s="45"/>
      <c r="K512" s="45"/>
    </row>
    <row r="513">
      <c r="I513" s="45"/>
      <c r="K513" s="45"/>
    </row>
    <row r="514">
      <c r="I514" s="45"/>
      <c r="K514" s="45"/>
    </row>
    <row r="515">
      <c r="I515" s="45"/>
      <c r="K515" s="45"/>
    </row>
    <row r="516">
      <c r="I516" s="45"/>
      <c r="K516" s="45"/>
    </row>
    <row r="517">
      <c r="I517" s="45"/>
      <c r="K517" s="45"/>
    </row>
    <row r="518">
      <c r="I518" s="45"/>
      <c r="K518" s="45"/>
    </row>
    <row r="519">
      <c r="I519" s="45"/>
      <c r="K519" s="45"/>
    </row>
    <row r="520">
      <c r="I520" s="45"/>
      <c r="K520" s="45"/>
    </row>
    <row r="521">
      <c r="I521" s="45"/>
      <c r="K521" s="45"/>
    </row>
    <row r="522">
      <c r="I522" s="45"/>
      <c r="K522" s="45"/>
    </row>
    <row r="523">
      <c r="I523" s="45"/>
      <c r="K523" s="45"/>
    </row>
    <row r="524">
      <c r="I524" s="45"/>
      <c r="K524" s="45"/>
    </row>
    <row r="525">
      <c r="I525" s="45"/>
      <c r="K525" s="45"/>
    </row>
    <row r="526">
      <c r="I526" s="45"/>
      <c r="K526" s="45"/>
    </row>
    <row r="527">
      <c r="I527" s="45"/>
      <c r="K527" s="45"/>
    </row>
    <row r="528">
      <c r="I528" s="45"/>
      <c r="K528" s="45"/>
    </row>
    <row r="529">
      <c r="I529" s="45"/>
      <c r="K529" s="45"/>
    </row>
    <row r="530">
      <c r="I530" s="45"/>
      <c r="K530" s="45"/>
    </row>
    <row r="531">
      <c r="I531" s="45"/>
      <c r="K531" s="45"/>
    </row>
    <row r="532">
      <c r="I532" s="45"/>
      <c r="K532" s="45"/>
    </row>
    <row r="533">
      <c r="I533" s="45"/>
      <c r="K533" s="45"/>
    </row>
    <row r="534">
      <c r="I534" s="45"/>
      <c r="K534" s="45"/>
    </row>
    <row r="535">
      <c r="I535" s="45"/>
      <c r="K535" s="45"/>
    </row>
    <row r="536">
      <c r="I536" s="45"/>
      <c r="K536" s="45"/>
    </row>
    <row r="537">
      <c r="I537" s="45"/>
      <c r="K537" s="45"/>
    </row>
    <row r="538">
      <c r="I538" s="45"/>
      <c r="K538" s="45"/>
    </row>
    <row r="539">
      <c r="I539" s="45"/>
      <c r="K539" s="45"/>
    </row>
    <row r="540">
      <c r="I540" s="45"/>
      <c r="K540" s="45"/>
    </row>
    <row r="541">
      <c r="I541" s="45"/>
      <c r="K541" s="45"/>
    </row>
    <row r="542">
      <c r="I542" s="45"/>
      <c r="K542" s="45"/>
    </row>
    <row r="543">
      <c r="I543" s="45"/>
      <c r="K543" s="45"/>
    </row>
    <row r="544">
      <c r="I544" s="45"/>
      <c r="K544" s="45"/>
    </row>
    <row r="545">
      <c r="I545" s="45"/>
      <c r="K545" s="45"/>
    </row>
    <row r="546">
      <c r="I546" s="45"/>
      <c r="K546" s="45"/>
    </row>
    <row r="547">
      <c r="I547" s="45"/>
      <c r="K547" s="45"/>
    </row>
    <row r="548">
      <c r="I548" s="45"/>
      <c r="K548" s="45"/>
    </row>
    <row r="549">
      <c r="I549" s="45"/>
      <c r="K549" s="45"/>
    </row>
    <row r="550">
      <c r="I550" s="45"/>
      <c r="K550" s="45"/>
    </row>
    <row r="551">
      <c r="I551" s="45"/>
      <c r="K551" s="45"/>
    </row>
    <row r="552">
      <c r="I552" s="45"/>
      <c r="K552" s="45"/>
    </row>
    <row r="553">
      <c r="I553" s="45"/>
      <c r="K553" s="45"/>
    </row>
    <row r="554">
      <c r="I554" s="45"/>
      <c r="K554" s="45"/>
    </row>
    <row r="555">
      <c r="I555" s="45"/>
      <c r="K555" s="45"/>
    </row>
    <row r="556">
      <c r="I556" s="45"/>
      <c r="K556" s="45"/>
    </row>
    <row r="557">
      <c r="I557" s="45"/>
      <c r="K557" s="45"/>
    </row>
    <row r="558">
      <c r="I558" s="45"/>
      <c r="K558" s="45"/>
    </row>
    <row r="559">
      <c r="I559" s="45"/>
      <c r="K559" s="45"/>
    </row>
    <row r="560">
      <c r="I560" s="45"/>
      <c r="K560" s="45"/>
    </row>
    <row r="561">
      <c r="I561" s="45"/>
      <c r="K561" s="45"/>
    </row>
    <row r="562">
      <c r="I562" s="45"/>
      <c r="K562" s="45"/>
    </row>
    <row r="563">
      <c r="I563" s="45"/>
      <c r="K563" s="45"/>
    </row>
    <row r="564">
      <c r="I564" s="45"/>
      <c r="K564" s="45"/>
    </row>
    <row r="565">
      <c r="I565" s="45"/>
      <c r="K565" s="45"/>
    </row>
    <row r="566">
      <c r="I566" s="45"/>
      <c r="K566" s="45"/>
    </row>
    <row r="567">
      <c r="I567" s="45"/>
      <c r="K567" s="45"/>
    </row>
    <row r="568">
      <c r="I568" s="45"/>
      <c r="K568" s="45"/>
    </row>
    <row r="569">
      <c r="I569" s="45"/>
      <c r="K569" s="45"/>
    </row>
    <row r="570">
      <c r="I570" s="45"/>
      <c r="K570" s="45"/>
    </row>
    <row r="571">
      <c r="I571" s="45"/>
      <c r="K571" s="45"/>
    </row>
    <row r="572">
      <c r="I572" s="45"/>
      <c r="K572" s="45"/>
    </row>
    <row r="573">
      <c r="I573" s="45"/>
      <c r="K573" s="45"/>
    </row>
    <row r="574">
      <c r="I574" s="45"/>
      <c r="K574" s="45"/>
    </row>
    <row r="575">
      <c r="I575" s="45"/>
      <c r="K575" s="45"/>
    </row>
    <row r="576">
      <c r="I576" s="45"/>
      <c r="K576" s="45"/>
    </row>
    <row r="577">
      <c r="I577" s="45"/>
      <c r="K577" s="45"/>
    </row>
    <row r="578">
      <c r="I578" s="45"/>
      <c r="K578" s="45"/>
    </row>
    <row r="579">
      <c r="I579" s="45"/>
      <c r="K579" s="45"/>
    </row>
    <row r="580">
      <c r="I580" s="45"/>
      <c r="K580" s="45"/>
    </row>
    <row r="581">
      <c r="I581" s="45"/>
      <c r="K581" s="45"/>
    </row>
    <row r="582">
      <c r="I582" s="45"/>
      <c r="K582" s="45"/>
    </row>
    <row r="583">
      <c r="I583" s="45"/>
      <c r="K583" s="45"/>
    </row>
    <row r="584">
      <c r="I584" s="45"/>
      <c r="K584" s="45"/>
    </row>
    <row r="585">
      <c r="I585" s="45"/>
      <c r="K585" s="45"/>
    </row>
    <row r="586">
      <c r="I586" s="45"/>
      <c r="K586" s="45"/>
    </row>
    <row r="587">
      <c r="I587" s="45"/>
      <c r="K587" s="45"/>
    </row>
    <row r="588">
      <c r="I588" s="45"/>
      <c r="K588" s="45"/>
    </row>
    <row r="589">
      <c r="I589" s="45"/>
      <c r="K589" s="45"/>
    </row>
    <row r="590">
      <c r="I590" s="45"/>
      <c r="K590" s="45"/>
    </row>
    <row r="591">
      <c r="I591" s="45"/>
      <c r="K591" s="45"/>
    </row>
    <row r="592">
      <c r="I592" s="45"/>
      <c r="K592" s="45"/>
    </row>
    <row r="593">
      <c r="I593" s="45"/>
      <c r="K593" s="45"/>
    </row>
    <row r="594">
      <c r="I594" s="45"/>
      <c r="K594" s="45"/>
    </row>
    <row r="595">
      <c r="I595" s="45"/>
      <c r="K595" s="45"/>
    </row>
    <row r="596">
      <c r="I596" s="45"/>
      <c r="K596" s="45"/>
    </row>
    <row r="597">
      <c r="I597" s="45"/>
      <c r="K597" s="45"/>
    </row>
    <row r="598">
      <c r="I598" s="45"/>
      <c r="K598" s="45"/>
    </row>
    <row r="599">
      <c r="I599" s="45"/>
      <c r="K599" s="45"/>
    </row>
    <row r="600">
      <c r="I600" s="45"/>
      <c r="K600" s="45"/>
    </row>
    <row r="601">
      <c r="I601" s="45"/>
      <c r="K601" s="45"/>
    </row>
    <row r="602">
      <c r="I602" s="45"/>
      <c r="K602" s="45"/>
    </row>
    <row r="603">
      <c r="I603" s="45"/>
      <c r="K603" s="45"/>
    </row>
    <row r="604">
      <c r="I604" s="45"/>
      <c r="K604" s="45"/>
    </row>
    <row r="605">
      <c r="I605" s="45"/>
      <c r="K605" s="45"/>
    </row>
    <row r="606">
      <c r="I606" s="45"/>
      <c r="K606" s="45"/>
    </row>
    <row r="607">
      <c r="I607" s="45"/>
      <c r="K607" s="45"/>
    </row>
    <row r="608">
      <c r="I608" s="45"/>
      <c r="K608" s="45"/>
    </row>
    <row r="609">
      <c r="I609" s="45"/>
      <c r="K609" s="45"/>
    </row>
    <row r="610">
      <c r="I610" s="45"/>
      <c r="K610" s="45"/>
    </row>
    <row r="611">
      <c r="I611" s="45"/>
      <c r="K611" s="45"/>
    </row>
    <row r="612">
      <c r="I612" s="45"/>
      <c r="K612" s="45"/>
    </row>
    <row r="613">
      <c r="I613" s="45"/>
      <c r="K613" s="45"/>
    </row>
    <row r="614">
      <c r="I614" s="45"/>
      <c r="K614" s="45"/>
    </row>
    <row r="615">
      <c r="I615" s="45"/>
      <c r="K615" s="45"/>
    </row>
    <row r="616">
      <c r="I616" s="45"/>
      <c r="K616" s="45"/>
    </row>
    <row r="617">
      <c r="I617" s="45"/>
      <c r="K617" s="45"/>
    </row>
    <row r="618">
      <c r="I618" s="45"/>
      <c r="K618" s="45"/>
    </row>
    <row r="619">
      <c r="I619" s="45"/>
      <c r="K619" s="45"/>
    </row>
    <row r="620">
      <c r="I620" s="45"/>
      <c r="K620" s="45"/>
    </row>
    <row r="621">
      <c r="I621" s="45"/>
      <c r="K621" s="45"/>
    </row>
    <row r="622">
      <c r="I622" s="45"/>
      <c r="K622" s="45"/>
    </row>
    <row r="623">
      <c r="I623" s="45"/>
      <c r="K623" s="45"/>
    </row>
    <row r="624">
      <c r="I624" s="45"/>
      <c r="K624" s="45"/>
    </row>
    <row r="625">
      <c r="I625" s="45"/>
      <c r="K625" s="45"/>
    </row>
    <row r="626">
      <c r="I626" s="45"/>
      <c r="K626" s="45"/>
    </row>
    <row r="627">
      <c r="I627" s="45"/>
      <c r="K627" s="45"/>
    </row>
    <row r="628">
      <c r="I628" s="45"/>
      <c r="K628" s="45"/>
    </row>
    <row r="629">
      <c r="I629" s="45"/>
      <c r="K629" s="45"/>
    </row>
    <row r="630">
      <c r="I630" s="45"/>
      <c r="K630" s="45"/>
    </row>
    <row r="631">
      <c r="I631" s="45"/>
      <c r="K631" s="45"/>
    </row>
    <row r="632">
      <c r="I632" s="45"/>
      <c r="K632" s="45"/>
    </row>
    <row r="633">
      <c r="I633" s="45"/>
      <c r="K633" s="45"/>
    </row>
    <row r="634">
      <c r="I634" s="45"/>
      <c r="K634" s="45"/>
    </row>
    <row r="635">
      <c r="I635" s="45"/>
      <c r="K635" s="45"/>
    </row>
    <row r="636">
      <c r="I636" s="45"/>
      <c r="K636" s="45"/>
    </row>
    <row r="637">
      <c r="I637" s="45"/>
      <c r="K637" s="45"/>
    </row>
    <row r="638">
      <c r="I638" s="45"/>
      <c r="K638" s="45"/>
    </row>
    <row r="639">
      <c r="I639" s="45"/>
      <c r="K639" s="45"/>
    </row>
    <row r="640">
      <c r="I640" s="45"/>
      <c r="K640" s="45"/>
    </row>
    <row r="641">
      <c r="I641" s="45"/>
      <c r="K641" s="45"/>
    </row>
    <row r="642">
      <c r="I642" s="45"/>
      <c r="K642" s="45"/>
    </row>
    <row r="643">
      <c r="I643" s="45"/>
      <c r="K643" s="45"/>
    </row>
    <row r="644">
      <c r="I644" s="45"/>
      <c r="K644" s="45"/>
    </row>
    <row r="645">
      <c r="I645" s="45"/>
      <c r="K645" s="45"/>
    </row>
    <row r="646">
      <c r="I646" s="45"/>
      <c r="K646" s="45"/>
    </row>
    <row r="647">
      <c r="I647" s="45"/>
      <c r="K647" s="45"/>
    </row>
    <row r="648">
      <c r="I648" s="45"/>
      <c r="K648" s="45"/>
    </row>
    <row r="649">
      <c r="I649" s="45"/>
      <c r="K649" s="45"/>
    </row>
    <row r="650">
      <c r="I650" s="45"/>
      <c r="K650" s="45"/>
    </row>
    <row r="651">
      <c r="I651" s="45"/>
      <c r="K651" s="45"/>
    </row>
    <row r="652">
      <c r="I652" s="45"/>
      <c r="K652" s="45"/>
    </row>
    <row r="653">
      <c r="I653" s="45"/>
      <c r="K653" s="45"/>
    </row>
    <row r="654">
      <c r="I654" s="45"/>
      <c r="K654" s="45"/>
    </row>
    <row r="655">
      <c r="I655" s="45"/>
      <c r="K655" s="45"/>
    </row>
    <row r="656">
      <c r="I656" s="45"/>
      <c r="K656" s="45"/>
    </row>
    <row r="657">
      <c r="I657" s="45"/>
      <c r="K657" s="45"/>
    </row>
    <row r="658">
      <c r="I658" s="45"/>
      <c r="K658" s="45"/>
    </row>
    <row r="659">
      <c r="I659" s="45"/>
      <c r="K659" s="45"/>
    </row>
    <row r="660">
      <c r="I660" s="45"/>
      <c r="K660" s="45"/>
    </row>
    <row r="661">
      <c r="I661" s="45"/>
      <c r="K661" s="45"/>
    </row>
    <row r="662">
      <c r="I662" s="45"/>
      <c r="K662" s="45"/>
    </row>
    <row r="663">
      <c r="I663" s="45"/>
      <c r="K663" s="45"/>
    </row>
    <row r="664">
      <c r="I664" s="45"/>
      <c r="K664" s="45"/>
    </row>
    <row r="665">
      <c r="I665" s="45"/>
      <c r="K665" s="45"/>
    </row>
    <row r="666">
      <c r="I666" s="45"/>
      <c r="K666" s="45"/>
    </row>
    <row r="667">
      <c r="I667" s="45"/>
      <c r="K667" s="45"/>
    </row>
    <row r="668">
      <c r="I668" s="45"/>
      <c r="K668" s="45"/>
    </row>
    <row r="669">
      <c r="I669" s="45"/>
      <c r="K669" s="45"/>
    </row>
    <row r="670">
      <c r="I670" s="45"/>
      <c r="K670" s="45"/>
    </row>
    <row r="671">
      <c r="I671" s="45"/>
      <c r="K671" s="45"/>
    </row>
    <row r="672">
      <c r="I672" s="45"/>
      <c r="K672" s="45"/>
    </row>
    <row r="673">
      <c r="I673" s="45"/>
      <c r="K673" s="45"/>
    </row>
    <row r="674">
      <c r="I674" s="45"/>
      <c r="K674" s="45"/>
    </row>
    <row r="675">
      <c r="I675" s="45"/>
      <c r="K675" s="45"/>
    </row>
    <row r="676">
      <c r="I676" s="45"/>
      <c r="K676" s="45"/>
    </row>
    <row r="677">
      <c r="I677" s="45"/>
      <c r="K677" s="45"/>
    </row>
    <row r="678">
      <c r="I678" s="45"/>
      <c r="K678" s="45"/>
    </row>
    <row r="679">
      <c r="I679" s="45"/>
      <c r="K679" s="45"/>
    </row>
    <row r="680">
      <c r="I680" s="45"/>
      <c r="K680" s="45"/>
    </row>
    <row r="681">
      <c r="I681" s="45"/>
      <c r="K681" s="45"/>
    </row>
    <row r="682">
      <c r="I682" s="45"/>
      <c r="K682" s="45"/>
    </row>
    <row r="683">
      <c r="I683" s="45"/>
      <c r="K683" s="45"/>
    </row>
    <row r="684">
      <c r="I684" s="45"/>
      <c r="K684" s="45"/>
    </row>
    <row r="685">
      <c r="I685" s="45"/>
      <c r="K685" s="45"/>
    </row>
    <row r="686">
      <c r="I686" s="45"/>
      <c r="K686" s="45"/>
    </row>
    <row r="687">
      <c r="I687" s="45"/>
      <c r="K687" s="45"/>
    </row>
    <row r="688">
      <c r="I688" s="45"/>
      <c r="K688" s="45"/>
    </row>
    <row r="689">
      <c r="I689" s="45"/>
      <c r="K689" s="45"/>
    </row>
    <row r="690">
      <c r="I690" s="45"/>
      <c r="K690" s="45"/>
    </row>
    <row r="691">
      <c r="I691" s="45"/>
      <c r="K691" s="45"/>
    </row>
    <row r="692">
      <c r="I692" s="45"/>
      <c r="K692" s="45"/>
    </row>
    <row r="693">
      <c r="I693" s="45"/>
      <c r="K693" s="45"/>
    </row>
    <row r="694">
      <c r="I694" s="45"/>
      <c r="K694" s="45"/>
    </row>
    <row r="695">
      <c r="I695" s="45"/>
      <c r="K695" s="45"/>
    </row>
    <row r="696">
      <c r="I696" s="45"/>
      <c r="K696" s="45"/>
    </row>
    <row r="697">
      <c r="I697" s="45"/>
      <c r="K697" s="45"/>
    </row>
    <row r="698">
      <c r="I698" s="45"/>
      <c r="K698" s="45"/>
    </row>
    <row r="699">
      <c r="I699" s="45"/>
      <c r="K699" s="45"/>
    </row>
    <row r="700">
      <c r="I700" s="45"/>
      <c r="K700" s="45"/>
    </row>
    <row r="701">
      <c r="I701" s="45"/>
      <c r="K701" s="45"/>
    </row>
    <row r="702">
      <c r="I702" s="45"/>
      <c r="K702" s="45"/>
    </row>
    <row r="703">
      <c r="I703" s="45"/>
      <c r="K703" s="45"/>
    </row>
    <row r="704">
      <c r="I704" s="45"/>
      <c r="K704" s="45"/>
    </row>
    <row r="705">
      <c r="I705" s="45"/>
      <c r="K705" s="45"/>
    </row>
    <row r="706">
      <c r="I706" s="45"/>
      <c r="K706" s="45"/>
    </row>
    <row r="707">
      <c r="I707" s="45"/>
      <c r="K707" s="45"/>
    </row>
    <row r="708">
      <c r="I708" s="45"/>
      <c r="K708" s="45"/>
    </row>
    <row r="709">
      <c r="I709" s="45"/>
      <c r="K709" s="45"/>
    </row>
    <row r="710">
      <c r="I710" s="45"/>
      <c r="K710" s="45"/>
    </row>
    <row r="711">
      <c r="I711" s="45"/>
      <c r="K711" s="45"/>
    </row>
    <row r="712">
      <c r="I712" s="45"/>
      <c r="K712" s="45"/>
    </row>
    <row r="713">
      <c r="I713" s="45"/>
      <c r="K713" s="45"/>
    </row>
    <row r="714">
      <c r="I714" s="45"/>
      <c r="K714" s="45"/>
    </row>
    <row r="715">
      <c r="I715" s="45"/>
      <c r="K715" s="45"/>
    </row>
    <row r="716">
      <c r="I716" s="45"/>
      <c r="K716" s="45"/>
    </row>
    <row r="717">
      <c r="I717" s="45"/>
      <c r="K717" s="45"/>
    </row>
    <row r="718">
      <c r="I718" s="45"/>
      <c r="K718" s="45"/>
    </row>
    <row r="719">
      <c r="I719" s="45"/>
      <c r="K719" s="45"/>
    </row>
    <row r="720">
      <c r="I720" s="45"/>
      <c r="K720" s="45"/>
    </row>
    <row r="721">
      <c r="I721" s="45"/>
      <c r="K721" s="45"/>
    </row>
    <row r="722">
      <c r="I722" s="45"/>
      <c r="K722" s="45"/>
    </row>
    <row r="723">
      <c r="I723" s="45"/>
      <c r="K723" s="45"/>
    </row>
    <row r="724">
      <c r="I724" s="45"/>
      <c r="K724" s="45"/>
    </row>
    <row r="725">
      <c r="I725" s="45"/>
      <c r="K725" s="45"/>
    </row>
    <row r="726">
      <c r="I726" s="45"/>
      <c r="K726" s="45"/>
    </row>
    <row r="727">
      <c r="I727" s="45"/>
      <c r="K727" s="45"/>
    </row>
    <row r="728">
      <c r="I728" s="45"/>
      <c r="K728" s="45"/>
    </row>
    <row r="729">
      <c r="I729" s="45"/>
      <c r="K729" s="45"/>
    </row>
    <row r="730">
      <c r="I730" s="45"/>
      <c r="K730" s="45"/>
    </row>
    <row r="731">
      <c r="I731" s="45"/>
      <c r="K731" s="45"/>
    </row>
    <row r="732">
      <c r="I732" s="45"/>
      <c r="K732" s="45"/>
    </row>
    <row r="733">
      <c r="I733" s="45"/>
      <c r="K733" s="45"/>
    </row>
    <row r="734">
      <c r="I734" s="45"/>
      <c r="K734" s="45"/>
    </row>
    <row r="735">
      <c r="I735" s="45"/>
      <c r="K735" s="45"/>
    </row>
    <row r="736">
      <c r="I736" s="45"/>
      <c r="K736" s="45"/>
    </row>
    <row r="737">
      <c r="I737" s="45"/>
      <c r="K737" s="45"/>
    </row>
    <row r="738">
      <c r="I738" s="45"/>
      <c r="K738" s="45"/>
    </row>
    <row r="739">
      <c r="I739" s="45"/>
      <c r="K739" s="45"/>
    </row>
    <row r="740">
      <c r="I740" s="45"/>
      <c r="K740" s="45"/>
    </row>
    <row r="741">
      <c r="I741" s="45"/>
      <c r="K741" s="45"/>
    </row>
    <row r="742">
      <c r="I742" s="45"/>
      <c r="K742" s="45"/>
    </row>
    <row r="743">
      <c r="I743" s="45"/>
      <c r="K743" s="45"/>
    </row>
    <row r="744">
      <c r="I744" s="45"/>
      <c r="K744" s="45"/>
    </row>
    <row r="745">
      <c r="I745" s="45"/>
      <c r="K745" s="45"/>
    </row>
    <row r="746">
      <c r="I746" s="45"/>
      <c r="K746" s="45"/>
    </row>
    <row r="747">
      <c r="I747" s="45"/>
      <c r="K747" s="45"/>
    </row>
    <row r="748">
      <c r="I748" s="45"/>
      <c r="K748" s="45"/>
    </row>
    <row r="749">
      <c r="I749" s="45"/>
      <c r="K749" s="45"/>
    </row>
    <row r="750">
      <c r="I750" s="45"/>
      <c r="K750" s="45"/>
    </row>
    <row r="751">
      <c r="I751" s="45"/>
      <c r="K751" s="45"/>
    </row>
    <row r="752">
      <c r="I752" s="45"/>
      <c r="K752" s="45"/>
    </row>
    <row r="753">
      <c r="I753" s="45"/>
      <c r="K753" s="45"/>
    </row>
    <row r="754">
      <c r="I754" s="45"/>
      <c r="K754" s="45"/>
    </row>
    <row r="755">
      <c r="I755" s="45"/>
      <c r="K755" s="45"/>
    </row>
    <row r="756">
      <c r="I756" s="45"/>
      <c r="K756" s="45"/>
    </row>
    <row r="757">
      <c r="I757" s="45"/>
      <c r="K757" s="45"/>
    </row>
    <row r="758">
      <c r="I758" s="45"/>
      <c r="K758" s="45"/>
    </row>
    <row r="759">
      <c r="I759" s="45"/>
      <c r="K759" s="45"/>
    </row>
    <row r="760">
      <c r="I760" s="45"/>
      <c r="K760" s="45"/>
    </row>
    <row r="761">
      <c r="I761" s="45"/>
      <c r="K761" s="45"/>
    </row>
    <row r="762">
      <c r="I762" s="45"/>
      <c r="K762" s="45"/>
    </row>
    <row r="763">
      <c r="I763" s="45"/>
      <c r="K763" s="45"/>
    </row>
    <row r="764">
      <c r="I764" s="45"/>
      <c r="K764" s="45"/>
    </row>
    <row r="765">
      <c r="I765" s="45"/>
      <c r="K765" s="45"/>
    </row>
    <row r="766">
      <c r="I766" s="45"/>
      <c r="K766" s="45"/>
    </row>
    <row r="767">
      <c r="I767" s="45"/>
      <c r="K767" s="45"/>
    </row>
    <row r="768">
      <c r="I768" s="45"/>
      <c r="K768" s="45"/>
    </row>
    <row r="769">
      <c r="I769" s="45"/>
      <c r="K769" s="45"/>
    </row>
    <row r="770">
      <c r="I770" s="45"/>
      <c r="K770" s="45"/>
    </row>
    <row r="771">
      <c r="I771" s="45"/>
      <c r="K771" s="45"/>
    </row>
    <row r="772">
      <c r="I772" s="45"/>
      <c r="K772" s="45"/>
    </row>
    <row r="773">
      <c r="I773" s="45"/>
      <c r="K773" s="45"/>
    </row>
    <row r="774">
      <c r="I774" s="45"/>
      <c r="K774" s="45"/>
    </row>
    <row r="775">
      <c r="I775" s="45"/>
      <c r="K775" s="45"/>
    </row>
    <row r="776">
      <c r="I776" s="45"/>
      <c r="K776" s="45"/>
    </row>
    <row r="777">
      <c r="I777" s="45"/>
      <c r="K777" s="45"/>
    </row>
    <row r="778">
      <c r="I778" s="45"/>
      <c r="K778" s="45"/>
    </row>
    <row r="779">
      <c r="I779" s="45"/>
      <c r="K779" s="45"/>
    </row>
    <row r="780">
      <c r="I780" s="45"/>
      <c r="K780" s="45"/>
    </row>
    <row r="781">
      <c r="I781" s="45"/>
      <c r="K781" s="45"/>
    </row>
    <row r="782">
      <c r="I782" s="45"/>
      <c r="K782" s="45"/>
    </row>
    <row r="783">
      <c r="I783" s="45"/>
      <c r="K783" s="45"/>
    </row>
    <row r="784">
      <c r="I784" s="45"/>
      <c r="K784" s="45"/>
    </row>
    <row r="785">
      <c r="I785" s="45"/>
      <c r="K785" s="45"/>
    </row>
    <row r="786">
      <c r="I786" s="45"/>
      <c r="K786" s="45"/>
    </row>
    <row r="787">
      <c r="I787" s="45"/>
      <c r="K787" s="45"/>
    </row>
    <row r="788">
      <c r="I788" s="45"/>
      <c r="K788" s="45"/>
    </row>
    <row r="789">
      <c r="I789" s="45"/>
      <c r="K789" s="45"/>
    </row>
    <row r="790">
      <c r="I790" s="45"/>
      <c r="K790" s="45"/>
    </row>
    <row r="791">
      <c r="I791" s="45"/>
      <c r="K791" s="45"/>
    </row>
    <row r="792">
      <c r="I792" s="45"/>
      <c r="K792" s="45"/>
    </row>
    <row r="793">
      <c r="I793" s="45"/>
      <c r="K793" s="45"/>
    </row>
    <row r="794">
      <c r="I794" s="45"/>
      <c r="K794" s="45"/>
    </row>
    <row r="795">
      <c r="I795" s="45"/>
      <c r="K795" s="45"/>
    </row>
    <row r="796">
      <c r="I796" s="45"/>
      <c r="K796" s="45"/>
    </row>
    <row r="797">
      <c r="I797" s="45"/>
      <c r="K797" s="45"/>
    </row>
    <row r="798">
      <c r="I798" s="45"/>
      <c r="K798" s="45"/>
    </row>
    <row r="799">
      <c r="I799" s="45"/>
      <c r="K799" s="45"/>
    </row>
    <row r="800">
      <c r="I800" s="45"/>
      <c r="K800" s="45"/>
    </row>
    <row r="801">
      <c r="I801" s="45"/>
      <c r="K801" s="45"/>
    </row>
    <row r="802">
      <c r="I802" s="45"/>
      <c r="K802" s="45"/>
    </row>
    <row r="803">
      <c r="I803" s="45"/>
      <c r="K803" s="45"/>
    </row>
    <row r="804">
      <c r="I804" s="45"/>
      <c r="K804" s="45"/>
    </row>
    <row r="805">
      <c r="I805" s="45"/>
      <c r="K805" s="45"/>
    </row>
    <row r="806">
      <c r="I806" s="45"/>
      <c r="K806" s="45"/>
    </row>
    <row r="807">
      <c r="I807" s="45"/>
      <c r="K807" s="45"/>
    </row>
    <row r="808">
      <c r="I808" s="45"/>
      <c r="K808" s="45"/>
    </row>
    <row r="809">
      <c r="I809" s="45"/>
      <c r="K809" s="45"/>
    </row>
    <row r="810">
      <c r="I810" s="45"/>
      <c r="K810" s="45"/>
    </row>
    <row r="811">
      <c r="I811" s="45"/>
      <c r="K811" s="45"/>
    </row>
    <row r="812">
      <c r="I812" s="45"/>
      <c r="K812" s="45"/>
    </row>
    <row r="813">
      <c r="I813" s="45"/>
      <c r="K813" s="45"/>
    </row>
    <row r="814">
      <c r="I814" s="45"/>
      <c r="K814" s="45"/>
    </row>
    <row r="815">
      <c r="I815" s="45"/>
      <c r="K815" s="45"/>
    </row>
    <row r="816">
      <c r="I816" s="45"/>
      <c r="K816" s="45"/>
    </row>
    <row r="817">
      <c r="I817" s="45"/>
      <c r="K817" s="45"/>
    </row>
    <row r="818">
      <c r="I818" s="45"/>
      <c r="K818" s="45"/>
    </row>
    <row r="819">
      <c r="I819" s="45"/>
      <c r="K819" s="45"/>
    </row>
    <row r="820">
      <c r="I820" s="45"/>
      <c r="K820" s="45"/>
    </row>
    <row r="821">
      <c r="I821" s="45"/>
      <c r="K821" s="45"/>
    </row>
    <row r="822">
      <c r="I822" s="45"/>
      <c r="K822" s="45"/>
    </row>
    <row r="823">
      <c r="I823" s="45"/>
      <c r="K823" s="45"/>
    </row>
    <row r="824">
      <c r="I824" s="45"/>
      <c r="K824" s="45"/>
    </row>
    <row r="825">
      <c r="I825" s="45"/>
      <c r="K825" s="45"/>
    </row>
    <row r="826">
      <c r="I826" s="45"/>
      <c r="K826" s="45"/>
    </row>
    <row r="827">
      <c r="I827" s="45"/>
      <c r="K827" s="45"/>
    </row>
    <row r="828">
      <c r="I828" s="45"/>
      <c r="K828" s="45"/>
    </row>
    <row r="829">
      <c r="I829" s="45"/>
      <c r="K829" s="45"/>
    </row>
    <row r="830">
      <c r="I830" s="45"/>
      <c r="K830" s="45"/>
    </row>
    <row r="831">
      <c r="I831" s="45"/>
      <c r="K831" s="45"/>
    </row>
    <row r="832">
      <c r="I832" s="45"/>
      <c r="K832" s="45"/>
    </row>
    <row r="833">
      <c r="I833" s="45"/>
      <c r="K833" s="45"/>
    </row>
    <row r="834">
      <c r="I834" s="45"/>
      <c r="K834" s="45"/>
    </row>
    <row r="835">
      <c r="I835" s="45"/>
      <c r="K835" s="45"/>
    </row>
    <row r="836">
      <c r="I836" s="45"/>
      <c r="K836" s="45"/>
    </row>
    <row r="837">
      <c r="I837" s="45"/>
      <c r="K837" s="45"/>
    </row>
    <row r="838">
      <c r="I838" s="45"/>
      <c r="K838" s="45"/>
    </row>
    <row r="839">
      <c r="I839" s="45"/>
      <c r="K839" s="45"/>
    </row>
    <row r="840">
      <c r="I840" s="45"/>
      <c r="K840" s="45"/>
    </row>
    <row r="841">
      <c r="I841" s="45"/>
      <c r="K841" s="45"/>
    </row>
    <row r="842">
      <c r="I842" s="45"/>
      <c r="K842" s="45"/>
    </row>
    <row r="843">
      <c r="I843" s="45"/>
      <c r="K843" s="45"/>
    </row>
    <row r="844">
      <c r="I844" s="45"/>
      <c r="K844" s="45"/>
    </row>
    <row r="845">
      <c r="I845" s="45"/>
      <c r="K845" s="45"/>
    </row>
    <row r="846">
      <c r="I846" s="45"/>
      <c r="K846" s="45"/>
    </row>
    <row r="847">
      <c r="I847" s="45"/>
      <c r="K847" s="45"/>
    </row>
    <row r="848">
      <c r="I848" s="45"/>
      <c r="K848" s="45"/>
    </row>
    <row r="849">
      <c r="I849" s="45"/>
      <c r="K849" s="45"/>
    </row>
    <row r="850">
      <c r="I850" s="45"/>
      <c r="K850" s="45"/>
    </row>
    <row r="851">
      <c r="I851" s="45"/>
      <c r="K851" s="45"/>
    </row>
    <row r="852">
      <c r="I852" s="45"/>
      <c r="K852" s="45"/>
    </row>
    <row r="853">
      <c r="I853" s="45"/>
      <c r="K853" s="45"/>
    </row>
    <row r="854">
      <c r="I854" s="45"/>
      <c r="K854" s="45"/>
    </row>
    <row r="855">
      <c r="I855" s="45"/>
      <c r="K855" s="45"/>
    </row>
    <row r="856">
      <c r="I856" s="45"/>
      <c r="K856" s="45"/>
    </row>
    <row r="857">
      <c r="I857" s="45"/>
      <c r="K857" s="45"/>
    </row>
    <row r="858">
      <c r="I858" s="45"/>
      <c r="K858" s="45"/>
    </row>
    <row r="859">
      <c r="I859" s="45"/>
      <c r="K859" s="45"/>
    </row>
    <row r="860">
      <c r="I860" s="45"/>
      <c r="K860" s="45"/>
    </row>
    <row r="861">
      <c r="I861" s="45"/>
      <c r="K861" s="45"/>
    </row>
    <row r="862">
      <c r="I862" s="45"/>
      <c r="K862" s="45"/>
    </row>
    <row r="863">
      <c r="I863" s="45"/>
      <c r="K863" s="45"/>
    </row>
    <row r="864">
      <c r="I864" s="45"/>
      <c r="K864" s="45"/>
    </row>
    <row r="865">
      <c r="I865" s="45"/>
      <c r="K865" s="45"/>
    </row>
    <row r="866">
      <c r="I866" s="45"/>
      <c r="K866" s="45"/>
    </row>
    <row r="867">
      <c r="I867" s="45"/>
      <c r="K867" s="45"/>
    </row>
    <row r="868">
      <c r="I868" s="45"/>
      <c r="K868" s="45"/>
    </row>
    <row r="869">
      <c r="I869" s="45"/>
      <c r="K869" s="45"/>
    </row>
    <row r="870">
      <c r="I870" s="45"/>
      <c r="K870" s="45"/>
    </row>
    <row r="871">
      <c r="I871" s="45"/>
      <c r="K871" s="45"/>
    </row>
    <row r="872">
      <c r="I872" s="45"/>
      <c r="K872" s="45"/>
    </row>
    <row r="873">
      <c r="I873" s="45"/>
      <c r="K873" s="45"/>
    </row>
    <row r="874">
      <c r="I874" s="45"/>
      <c r="K874" s="45"/>
    </row>
    <row r="875">
      <c r="I875" s="45"/>
      <c r="K875" s="45"/>
    </row>
    <row r="876">
      <c r="I876" s="45"/>
      <c r="K876" s="45"/>
    </row>
    <row r="877">
      <c r="I877" s="45"/>
      <c r="K877" s="45"/>
    </row>
    <row r="878">
      <c r="I878" s="45"/>
      <c r="K878" s="45"/>
    </row>
    <row r="879">
      <c r="I879" s="45"/>
      <c r="K879" s="45"/>
    </row>
    <row r="880">
      <c r="I880" s="45"/>
      <c r="K880" s="45"/>
    </row>
    <row r="881">
      <c r="I881" s="45"/>
      <c r="K881" s="45"/>
    </row>
    <row r="882">
      <c r="I882" s="45"/>
      <c r="K882" s="45"/>
    </row>
    <row r="883">
      <c r="I883" s="45"/>
      <c r="K883" s="45"/>
    </row>
    <row r="884">
      <c r="I884" s="45"/>
      <c r="K884" s="45"/>
    </row>
    <row r="885">
      <c r="I885" s="45"/>
      <c r="K885" s="45"/>
    </row>
    <row r="886">
      <c r="I886" s="45"/>
      <c r="K886" s="45"/>
    </row>
    <row r="887">
      <c r="I887" s="45"/>
      <c r="K887" s="45"/>
    </row>
    <row r="888">
      <c r="I888" s="45"/>
      <c r="K888" s="45"/>
    </row>
    <row r="889">
      <c r="I889" s="45"/>
      <c r="K889" s="45"/>
    </row>
    <row r="890">
      <c r="I890" s="45"/>
      <c r="K890" s="45"/>
    </row>
    <row r="891">
      <c r="I891" s="45"/>
      <c r="K891" s="45"/>
    </row>
    <row r="892">
      <c r="I892" s="45"/>
      <c r="K892" s="45"/>
    </row>
    <row r="893">
      <c r="I893" s="45"/>
      <c r="K893" s="45"/>
    </row>
    <row r="894">
      <c r="I894" s="45"/>
      <c r="K894" s="45"/>
    </row>
    <row r="895">
      <c r="I895" s="45"/>
      <c r="K895" s="45"/>
    </row>
    <row r="896">
      <c r="I896" s="45"/>
      <c r="K896" s="45"/>
    </row>
    <row r="897">
      <c r="I897" s="45"/>
      <c r="K897" s="45"/>
    </row>
    <row r="898">
      <c r="I898" s="45"/>
      <c r="K898" s="45"/>
    </row>
    <row r="899">
      <c r="I899" s="45"/>
      <c r="K899" s="45"/>
    </row>
    <row r="900">
      <c r="I900" s="45"/>
      <c r="K900" s="45"/>
    </row>
    <row r="901">
      <c r="I901" s="45"/>
      <c r="K901" s="45"/>
    </row>
    <row r="902">
      <c r="I902" s="45"/>
      <c r="K902" s="45"/>
    </row>
    <row r="903">
      <c r="I903" s="45"/>
      <c r="K903" s="45"/>
    </row>
    <row r="904">
      <c r="I904" s="45"/>
      <c r="K904" s="45"/>
    </row>
    <row r="905">
      <c r="I905" s="45"/>
      <c r="K905" s="45"/>
    </row>
    <row r="906">
      <c r="I906" s="45"/>
      <c r="K906" s="45"/>
    </row>
    <row r="907">
      <c r="I907" s="45"/>
      <c r="K907" s="45"/>
    </row>
    <row r="908">
      <c r="I908" s="45"/>
      <c r="K908" s="45"/>
    </row>
    <row r="909">
      <c r="I909" s="45"/>
      <c r="K909" s="45"/>
    </row>
    <row r="910">
      <c r="I910" s="45"/>
      <c r="K910" s="45"/>
    </row>
    <row r="911">
      <c r="I911" s="45"/>
      <c r="K911" s="45"/>
    </row>
    <row r="912">
      <c r="I912" s="45"/>
      <c r="K912" s="45"/>
    </row>
    <row r="913">
      <c r="I913" s="45"/>
      <c r="K913" s="45"/>
    </row>
    <row r="914">
      <c r="I914" s="45"/>
      <c r="K914" s="45"/>
    </row>
    <row r="915">
      <c r="I915" s="45"/>
      <c r="K915" s="45"/>
    </row>
    <row r="916">
      <c r="I916" s="45"/>
      <c r="K916" s="45"/>
    </row>
    <row r="917">
      <c r="I917" s="45"/>
      <c r="K917" s="45"/>
    </row>
    <row r="918">
      <c r="I918" s="45"/>
      <c r="K918" s="45"/>
    </row>
    <row r="919">
      <c r="I919" s="45"/>
      <c r="K919" s="45"/>
    </row>
    <row r="920">
      <c r="I920" s="45"/>
      <c r="K920" s="45"/>
    </row>
    <row r="921">
      <c r="I921" s="45"/>
      <c r="K921" s="45"/>
    </row>
    <row r="922">
      <c r="I922" s="45"/>
      <c r="K922" s="45"/>
    </row>
    <row r="923">
      <c r="I923" s="45"/>
      <c r="K923" s="45"/>
    </row>
    <row r="924">
      <c r="I924" s="45"/>
      <c r="K924" s="45"/>
    </row>
    <row r="925">
      <c r="I925" s="45"/>
      <c r="K925" s="45"/>
    </row>
    <row r="926">
      <c r="I926" s="45"/>
      <c r="K926" s="45"/>
    </row>
    <row r="927">
      <c r="I927" s="45"/>
      <c r="K927" s="45"/>
    </row>
    <row r="928">
      <c r="I928" s="45"/>
      <c r="K928" s="45"/>
    </row>
    <row r="929">
      <c r="I929" s="45"/>
      <c r="K929" s="45"/>
    </row>
    <row r="930">
      <c r="I930" s="45"/>
      <c r="K930" s="45"/>
    </row>
    <row r="931">
      <c r="I931" s="45"/>
      <c r="K931" s="45"/>
    </row>
    <row r="932">
      <c r="I932" s="45"/>
      <c r="K932" s="45"/>
    </row>
    <row r="933">
      <c r="I933" s="45"/>
      <c r="K933" s="45"/>
    </row>
    <row r="934">
      <c r="I934" s="45"/>
      <c r="K934" s="45"/>
    </row>
    <row r="935">
      <c r="I935" s="45"/>
      <c r="K935" s="45"/>
    </row>
    <row r="936">
      <c r="I936" s="45"/>
      <c r="K936" s="45"/>
    </row>
    <row r="937">
      <c r="I937" s="45"/>
      <c r="K937" s="45"/>
    </row>
    <row r="938">
      <c r="I938" s="45"/>
      <c r="K938" s="45"/>
    </row>
    <row r="939">
      <c r="I939" s="45"/>
      <c r="K939" s="45"/>
    </row>
    <row r="940">
      <c r="I940" s="45"/>
      <c r="K940" s="45"/>
    </row>
    <row r="941">
      <c r="I941" s="45"/>
      <c r="K941" s="45"/>
    </row>
    <row r="942">
      <c r="I942" s="45"/>
      <c r="K942" s="45"/>
    </row>
    <row r="943">
      <c r="I943" s="45"/>
      <c r="K943" s="45"/>
    </row>
    <row r="944">
      <c r="I944" s="45"/>
      <c r="K944" s="45"/>
    </row>
    <row r="945">
      <c r="I945" s="45"/>
      <c r="K945" s="45"/>
    </row>
    <row r="946">
      <c r="I946" s="45"/>
      <c r="K946" s="45"/>
    </row>
    <row r="947">
      <c r="I947" s="45"/>
      <c r="K947" s="45"/>
    </row>
    <row r="948">
      <c r="I948" s="45"/>
      <c r="K948" s="45"/>
    </row>
    <row r="949">
      <c r="I949" s="45"/>
      <c r="K949" s="45"/>
    </row>
    <row r="950">
      <c r="I950" s="45"/>
      <c r="K950" s="45"/>
    </row>
    <row r="951">
      <c r="I951" s="45"/>
      <c r="K951" s="45"/>
    </row>
    <row r="952">
      <c r="I952" s="45"/>
      <c r="K952" s="45"/>
    </row>
    <row r="953">
      <c r="I953" s="45"/>
      <c r="K953" s="45"/>
    </row>
    <row r="954">
      <c r="I954" s="45"/>
      <c r="K954" s="45"/>
    </row>
    <row r="955">
      <c r="I955" s="45"/>
      <c r="K955" s="45"/>
    </row>
    <row r="956">
      <c r="I956" s="45"/>
      <c r="K956" s="45"/>
    </row>
    <row r="957">
      <c r="I957" s="45"/>
      <c r="K957" s="45"/>
    </row>
    <row r="958">
      <c r="I958" s="45"/>
      <c r="K958" s="45"/>
    </row>
    <row r="959">
      <c r="I959" s="45"/>
      <c r="K959" s="45"/>
    </row>
    <row r="960">
      <c r="I960" s="45"/>
      <c r="K960" s="45"/>
    </row>
    <row r="961">
      <c r="I961" s="45"/>
      <c r="K961" s="45"/>
    </row>
    <row r="962">
      <c r="I962" s="45"/>
      <c r="K962" s="45"/>
    </row>
    <row r="963">
      <c r="I963" s="45"/>
      <c r="K963" s="45"/>
    </row>
    <row r="964">
      <c r="I964" s="45"/>
      <c r="K964" s="45"/>
    </row>
    <row r="965">
      <c r="I965" s="45"/>
      <c r="K965" s="45"/>
    </row>
    <row r="966">
      <c r="I966" s="45"/>
      <c r="K966" s="45"/>
    </row>
    <row r="967">
      <c r="I967" s="45"/>
      <c r="K967" s="45"/>
    </row>
    <row r="968">
      <c r="I968" s="45"/>
      <c r="K968" s="45"/>
    </row>
    <row r="969">
      <c r="I969" s="45"/>
      <c r="K969" s="45"/>
    </row>
    <row r="970">
      <c r="I970" s="45"/>
      <c r="K970" s="45"/>
    </row>
    <row r="971">
      <c r="I971" s="45"/>
      <c r="K971" s="45"/>
    </row>
    <row r="972">
      <c r="I972" s="45"/>
      <c r="K972" s="45"/>
    </row>
    <row r="973">
      <c r="I973" s="45"/>
      <c r="K973" s="45"/>
    </row>
    <row r="974">
      <c r="I974" s="45"/>
      <c r="K974" s="45"/>
    </row>
    <row r="975">
      <c r="I975" s="45"/>
      <c r="K975" s="45"/>
    </row>
    <row r="976">
      <c r="I976" s="45"/>
      <c r="K976" s="45"/>
    </row>
    <row r="977">
      <c r="I977" s="45"/>
      <c r="K977" s="45"/>
    </row>
    <row r="978">
      <c r="I978" s="45"/>
      <c r="K978" s="45"/>
    </row>
    <row r="979">
      <c r="I979" s="45"/>
      <c r="K979" s="45"/>
    </row>
    <row r="980">
      <c r="I980" s="45"/>
      <c r="K980" s="45"/>
    </row>
    <row r="981">
      <c r="I981" s="45"/>
      <c r="K981" s="45"/>
    </row>
    <row r="982">
      <c r="I982" s="45"/>
      <c r="K982" s="45"/>
    </row>
    <row r="983">
      <c r="I983" s="45"/>
      <c r="K983" s="45"/>
    </row>
    <row r="984">
      <c r="I984" s="45"/>
      <c r="K984" s="45"/>
    </row>
    <row r="985">
      <c r="I985" s="45"/>
      <c r="K985" s="45"/>
    </row>
    <row r="986">
      <c r="I986" s="45"/>
      <c r="K986" s="45"/>
    </row>
    <row r="987">
      <c r="I987" s="45"/>
      <c r="K987" s="45"/>
    </row>
    <row r="988">
      <c r="I988" s="45"/>
      <c r="K988" s="45"/>
    </row>
    <row r="989">
      <c r="I989" s="45"/>
      <c r="K989" s="45"/>
    </row>
    <row r="990">
      <c r="I990" s="45"/>
      <c r="K990" s="45"/>
    </row>
    <row r="991">
      <c r="I991" s="45"/>
      <c r="K991" s="45"/>
    </row>
    <row r="992">
      <c r="I992" s="45"/>
      <c r="K992" s="45"/>
    </row>
    <row r="993">
      <c r="I993" s="45"/>
      <c r="K993" s="45"/>
    </row>
    <row r="994">
      <c r="I994" s="45"/>
      <c r="K994" s="45"/>
    </row>
    <row r="995">
      <c r="I995" s="45"/>
      <c r="K995" s="45"/>
    </row>
    <row r="996">
      <c r="I996" s="45"/>
      <c r="K996" s="45"/>
    </row>
    <row r="997">
      <c r="I997" s="45"/>
      <c r="K997" s="45"/>
    </row>
    <row r="998">
      <c r="I998" s="45"/>
      <c r="K998" s="45"/>
    </row>
    <row r="999">
      <c r="I999" s="45"/>
      <c r="K999" s="45"/>
    </row>
    <row r="1000">
      <c r="I1000" s="45"/>
      <c r="K1000" s="45"/>
    </row>
  </sheetData>
  <mergeCells count="2">
    <mergeCell ref="A1:N1"/>
    <mergeCell ref="A2:N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25"/>
    <col customWidth="1" min="2" max="2" width="14.38"/>
    <col customWidth="1" min="3" max="3" width="7.63"/>
    <col customWidth="1" min="4" max="4" width="25.38"/>
    <col customWidth="1" min="5" max="5" width="11.38"/>
    <col customWidth="1" min="6" max="6" width="11.13"/>
    <col customWidth="1" min="7" max="7" width="10.88"/>
    <col customWidth="1" min="8" max="8" width="10.75"/>
    <col customWidth="1" min="9" max="9" width="32.13"/>
    <col customWidth="1" min="10" max="10" width="9.88"/>
    <col customWidth="1" min="11" max="11" width="24.13"/>
    <col customWidth="1" min="12" max="12" width="12.38"/>
    <col customWidth="1" min="13" max="13" width="13.25"/>
    <col customWidth="1" min="14" max="14" width="7.0"/>
  </cols>
  <sheetData>
    <row r="1">
      <c r="A1" s="47" t="s">
        <v>599</v>
      </c>
      <c r="B1" s="3"/>
      <c r="C1" s="3"/>
      <c r="D1" s="3"/>
      <c r="E1" s="3"/>
      <c r="F1" s="3"/>
      <c r="G1" s="3"/>
      <c r="H1" s="3"/>
      <c r="I1" s="3"/>
      <c r="J1" s="3"/>
      <c r="K1" s="3"/>
      <c r="L1" s="3"/>
      <c r="M1" s="3"/>
      <c r="N1" s="4"/>
    </row>
    <row r="2">
      <c r="A2" s="47" t="s">
        <v>4463</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44047.48042824074</v>
      </c>
      <c r="B4" s="63" t="s">
        <v>4464</v>
      </c>
      <c r="C4" s="63">
        <v>4.0</v>
      </c>
      <c r="D4" s="63" t="s">
        <v>4465</v>
      </c>
      <c r="E4" s="63" t="s">
        <v>110</v>
      </c>
      <c r="F4" s="63" t="s">
        <v>110</v>
      </c>
      <c r="G4" s="63" t="s">
        <v>110</v>
      </c>
      <c r="H4" s="63" t="s">
        <v>104</v>
      </c>
      <c r="I4" s="64" t="s">
        <v>4466</v>
      </c>
      <c r="J4" s="63" t="s">
        <v>181</v>
      </c>
      <c r="K4" s="63" t="s">
        <v>4467</v>
      </c>
      <c r="L4" s="63">
        <v>9.933400463E9</v>
      </c>
      <c r="M4" s="63" t="s">
        <v>4468</v>
      </c>
      <c r="N4" s="63" t="s">
        <v>107</v>
      </c>
    </row>
    <row r="5">
      <c r="A5" s="62">
        <v>44047.48050925926</v>
      </c>
      <c r="B5" s="63" t="s">
        <v>4469</v>
      </c>
      <c r="C5" s="63">
        <v>5.0</v>
      </c>
      <c r="D5" s="63" t="s">
        <v>4470</v>
      </c>
      <c r="E5" s="63" t="s">
        <v>104</v>
      </c>
      <c r="F5" s="63" t="s">
        <v>104</v>
      </c>
      <c r="G5" s="63" t="s">
        <v>104</v>
      </c>
      <c r="H5" s="63" t="s">
        <v>104</v>
      </c>
      <c r="I5" s="64" t="s">
        <v>4471</v>
      </c>
      <c r="J5" s="63" t="s">
        <v>175</v>
      </c>
      <c r="K5" s="63" t="s">
        <v>4472</v>
      </c>
      <c r="L5" s="63">
        <v>9.860476246E9</v>
      </c>
      <c r="M5" s="63" t="s">
        <v>107</v>
      </c>
      <c r="N5" s="63" t="s">
        <v>107</v>
      </c>
    </row>
    <row r="6">
      <c r="A6" s="62">
        <v>44047.48050925926</v>
      </c>
      <c r="B6" s="63" t="s">
        <v>4105</v>
      </c>
      <c r="C6" s="63">
        <v>5.0</v>
      </c>
      <c r="D6" s="63" t="s">
        <v>248</v>
      </c>
      <c r="E6" s="63" t="s">
        <v>104</v>
      </c>
      <c r="F6" s="63" t="s">
        <v>104</v>
      </c>
      <c r="G6" s="63" t="s">
        <v>104</v>
      </c>
      <c r="H6" s="63" t="s">
        <v>104</v>
      </c>
      <c r="I6" s="64" t="s">
        <v>4473</v>
      </c>
      <c r="J6" s="63" t="s">
        <v>181</v>
      </c>
      <c r="K6" s="63" t="s">
        <v>4474</v>
      </c>
      <c r="L6" s="63">
        <v>9.42355074E9</v>
      </c>
      <c r="M6" s="63" t="s">
        <v>103</v>
      </c>
      <c r="N6" s="63" t="s">
        <v>107</v>
      </c>
    </row>
    <row r="7">
      <c r="A7" s="62">
        <v>44047.480671296296</v>
      </c>
      <c r="B7" s="63" t="s">
        <v>2787</v>
      </c>
      <c r="C7" s="63">
        <v>5.0</v>
      </c>
      <c r="D7" s="63" t="s">
        <v>4475</v>
      </c>
      <c r="E7" s="63" t="s">
        <v>104</v>
      </c>
      <c r="F7" s="63" t="s">
        <v>104</v>
      </c>
      <c r="G7" s="63" t="s">
        <v>104</v>
      </c>
      <c r="H7" s="63" t="s">
        <v>104</v>
      </c>
      <c r="I7" s="64" t="s">
        <v>2789</v>
      </c>
      <c r="J7" s="63" t="s">
        <v>112</v>
      </c>
      <c r="K7" s="63" t="s">
        <v>2790</v>
      </c>
      <c r="L7" s="63">
        <v>9.892215486E9</v>
      </c>
      <c r="M7" s="63" t="s">
        <v>4476</v>
      </c>
      <c r="N7" s="63" t="s">
        <v>107</v>
      </c>
    </row>
    <row r="8">
      <c r="A8" s="62">
        <v>44047.48068287037</v>
      </c>
      <c r="B8" s="63" t="s">
        <v>223</v>
      </c>
      <c r="C8" s="63">
        <v>5.0</v>
      </c>
      <c r="D8" s="63" t="s">
        <v>4477</v>
      </c>
      <c r="E8" s="63" t="s">
        <v>104</v>
      </c>
      <c r="F8" s="63" t="s">
        <v>104</v>
      </c>
      <c r="G8" s="63" t="s">
        <v>104</v>
      </c>
      <c r="H8" s="63" t="s">
        <v>104</v>
      </c>
      <c r="I8" s="64" t="s">
        <v>2521</v>
      </c>
      <c r="J8" s="63" t="s">
        <v>490</v>
      </c>
      <c r="K8" s="63" t="s">
        <v>227</v>
      </c>
      <c r="L8" s="63">
        <v>9.421534386E9</v>
      </c>
      <c r="M8" s="63" t="s">
        <v>4478</v>
      </c>
      <c r="N8" s="63" t="s">
        <v>107</v>
      </c>
    </row>
    <row r="9">
      <c r="A9" s="62">
        <v>44047.480717592596</v>
      </c>
      <c r="B9" s="63" t="s">
        <v>4479</v>
      </c>
      <c r="C9" s="63">
        <v>5.0</v>
      </c>
      <c r="D9" s="63" t="s">
        <v>4480</v>
      </c>
      <c r="E9" s="63" t="s">
        <v>104</v>
      </c>
      <c r="F9" s="63" t="s">
        <v>104</v>
      </c>
      <c r="G9" s="63" t="s">
        <v>104</v>
      </c>
      <c r="H9" s="63" t="s">
        <v>104</v>
      </c>
      <c r="I9" s="64" t="s">
        <v>4481</v>
      </c>
      <c r="J9" s="63" t="s">
        <v>577</v>
      </c>
      <c r="K9" s="63" t="s">
        <v>4482</v>
      </c>
      <c r="L9" s="63">
        <v>6.380148072E9</v>
      </c>
      <c r="M9" s="63" t="s">
        <v>4483</v>
      </c>
      <c r="N9" s="63" t="s">
        <v>107</v>
      </c>
    </row>
    <row r="10">
      <c r="A10" s="62">
        <v>44047.48075231481</v>
      </c>
      <c r="B10" s="63" t="s">
        <v>4484</v>
      </c>
      <c r="C10" s="63">
        <v>5.0</v>
      </c>
      <c r="D10" s="63" t="s">
        <v>4485</v>
      </c>
      <c r="E10" s="63" t="s">
        <v>104</v>
      </c>
      <c r="F10" s="63" t="s">
        <v>104</v>
      </c>
      <c r="G10" s="63" t="s">
        <v>104</v>
      </c>
      <c r="H10" s="63" t="s">
        <v>104</v>
      </c>
      <c r="I10" s="64" t="s">
        <v>4486</v>
      </c>
      <c r="J10" s="63" t="s">
        <v>572</v>
      </c>
      <c r="K10" s="63" t="s">
        <v>4487</v>
      </c>
      <c r="L10" s="63">
        <v>9.828603036E9</v>
      </c>
      <c r="M10" s="63" t="s">
        <v>4488</v>
      </c>
      <c r="N10" s="63" t="s">
        <v>107</v>
      </c>
    </row>
    <row r="11">
      <c r="A11" s="62">
        <v>44047.48100694444</v>
      </c>
      <c r="B11" s="63" t="s">
        <v>4489</v>
      </c>
      <c r="C11" s="63">
        <v>5.0</v>
      </c>
      <c r="D11" s="63" t="s">
        <v>4490</v>
      </c>
      <c r="E11" s="63" t="s">
        <v>104</v>
      </c>
      <c r="F11" s="63" t="s">
        <v>104</v>
      </c>
      <c r="G11" s="63" t="s">
        <v>104</v>
      </c>
      <c r="H11" s="63" t="s">
        <v>104</v>
      </c>
      <c r="I11" s="64" t="s">
        <v>4491</v>
      </c>
      <c r="J11" s="63" t="s">
        <v>314</v>
      </c>
      <c r="K11" s="63" t="s">
        <v>4492</v>
      </c>
      <c r="L11" s="63">
        <v>9.415556781E9</v>
      </c>
      <c r="M11" s="63" t="s">
        <v>4493</v>
      </c>
      <c r="N11" s="63" t="s">
        <v>107</v>
      </c>
    </row>
    <row r="12">
      <c r="A12" s="62">
        <v>44047.48119212963</v>
      </c>
      <c r="B12" s="63" t="s">
        <v>4494</v>
      </c>
      <c r="C12" s="63">
        <v>5.0</v>
      </c>
      <c r="D12" s="63" t="s">
        <v>4495</v>
      </c>
      <c r="E12" s="63" t="s">
        <v>104</v>
      </c>
      <c r="F12" s="63" t="s">
        <v>104</v>
      </c>
      <c r="G12" s="63" t="s">
        <v>104</v>
      </c>
      <c r="H12" s="63" t="s">
        <v>104</v>
      </c>
      <c r="I12" s="64" t="s">
        <v>4496</v>
      </c>
      <c r="J12" s="63" t="s">
        <v>675</v>
      </c>
      <c r="K12" s="63" t="s">
        <v>4497</v>
      </c>
      <c r="L12" s="63">
        <v>9.987532813E9</v>
      </c>
      <c r="M12" s="63" t="s">
        <v>4498</v>
      </c>
      <c r="N12" s="63" t="s">
        <v>107</v>
      </c>
    </row>
    <row r="13">
      <c r="A13" s="62">
        <v>44047.48123842593</v>
      </c>
      <c r="B13" s="63" t="s">
        <v>4499</v>
      </c>
      <c r="C13" s="63">
        <v>5.0</v>
      </c>
      <c r="D13" s="63" t="s">
        <v>4500</v>
      </c>
      <c r="E13" s="63" t="s">
        <v>104</v>
      </c>
      <c r="F13" s="63" t="s">
        <v>104</v>
      </c>
      <c r="G13" s="63" t="s">
        <v>104</v>
      </c>
      <c r="H13" s="63" t="s">
        <v>104</v>
      </c>
      <c r="I13" s="64" t="s">
        <v>4501</v>
      </c>
      <c r="J13" s="63" t="s">
        <v>413</v>
      </c>
      <c r="K13" s="63" t="s">
        <v>4502</v>
      </c>
      <c r="L13" s="63">
        <v>9.980711435E9</v>
      </c>
      <c r="M13" s="63" t="s">
        <v>4503</v>
      </c>
      <c r="N13" s="63" t="s">
        <v>107</v>
      </c>
    </row>
    <row r="14">
      <c r="A14" s="62">
        <v>44047.48125</v>
      </c>
      <c r="B14" s="63" t="s">
        <v>4504</v>
      </c>
      <c r="C14" s="63">
        <v>5.0</v>
      </c>
      <c r="D14" s="63" t="s">
        <v>4505</v>
      </c>
      <c r="E14" s="63" t="s">
        <v>104</v>
      </c>
      <c r="F14" s="63" t="s">
        <v>110</v>
      </c>
      <c r="G14" s="63" t="s">
        <v>110</v>
      </c>
      <c r="H14" s="63" t="s">
        <v>104</v>
      </c>
      <c r="I14" s="64" t="s">
        <v>4506</v>
      </c>
      <c r="J14" s="63" t="s">
        <v>490</v>
      </c>
      <c r="K14" s="63" t="s">
        <v>4507</v>
      </c>
      <c r="L14" s="63">
        <v>9.604635501E9</v>
      </c>
      <c r="M14" s="63" t="s">
        <v>107</v>
      </c>
      <c r="N14" s="63" t="s">
        <v>107</v>
      </c>
    </row>
    <row r="15">
      <c r="A15" s="62">
        <v>44047.48131944444</v>
      </c>
      <c r="B15" s="63" t="s">
        <v>4508</v>
      </c>
      <c r="C15" s="63">
        <v>5.0</v>
      </c>
      <c r="D15" s="63" t="s">
        <v>4509</v>
      </c>
      <c r="E15" s="63" t="s">
        <v>150</v>
      </c>
      <c r="F15" s="63" t="s">
        <v>150</v>
      </c>
      <c r="G15" s="63" t="s">
        <v>150</v>
      </c>
      <c r="H15" s="63" t="s">
        <v>306</v>
      </c>
      <c r="I15" s="64" t="s">
        <v>4510</v>
      </c>
      <c r="J15" s="63" t="s">
        <v>577</v>
      </c>
      <c r="K15" s="63" t="s">
        <v>4511</v>
      </c>
      <c r="L15" s="63">
        <v>8.953632001E9</v>
      </c>
      <c r="M15" s="63" t="s">
        <v>103</v>
      </c>
      <c r="N15" s="63" t="s">
        <v>107</v>
      </c>
    </row>
    <row r="16">
      <c r="A16" s="62">
        <v>44047.4816087963</v>
      </c>
      <c r="B16" s="63" t="s">
        <v>4512</v>
      </c>
      <c r="C16" s="63">
        <v>5.0</v>
      </c>
      <c r="D16" s="63" t="s">
        <v>4513</v>
      </c>
      <c r="E16" s="63" t="s">
        <v>104</v>
      </c>
      <c r="F16" s="63" t="s">
        <v>104</v>
      </c>
      <c r="G16" s="63" t="s">
        <v>104</v>
      </c>
      <c r="H16" s="63" t="s">
        <v>104</v>
      </c>
      <c r="I16" s="64" t="s">
        <v>4514</v>
      </c>
      <c r="J16" s="63" t="s">
        <v>181</v>
      </c>
      <c r="K16" s="63" t="s">
        <v>4515</v>
      </c>
      <c r="L16" s="63">
        <v>9.765051703E9</v>
      </c>
      <c r="M16" s="63" t="s">
        <v>4516</v>
      </c>
      <c r="N16" s="63" t="s">
        <v>107</v>
      </c>
    </row>
    <row r="17">
      <c r="A17" s="62">
        <v>44047.481724537036</v>
      </c>
      <c r="B17" s="63" t="s">
        <v>4105</v>
      </c>
      <c r="C17" s="63">
        <v>5.0</v>
      </c>
      <c r="D17" s="63" t="s">
        <v>248</v>
      </c>
      <c r="E17" s="63" t="s">
        <v>104</v>
      </c>
      <c r="F17" s="63" t="s">
        <v>104</v>
      </c>
      <c r="G17" s="63" t="s">
        <v>104</v>
      </c>
      <c r="H17" s="63" t="s">
        <v>104</v>
      </c>
      <c r="I17" s="64" t="s">
        <v>4473</v>
      </c>
      <c r="J17" s="63" t="s">
        <v>181</v>
      </c>
      <c r="K17" s="63" t="s">
        <v>4474</v>
      </c>
      <c r="L17" s="63">
        <v>9.42355074E9</v>
      </c>
      <c r="M17" s="63" t="s">
        <v>103</v>
      </c>
      <c r="N17" s="63" t="s">
        <v>107</v>
      </c>
    </row>
    <row r="18">
      <c r="A18" s="62">
        <v>44047.481840277775</v>
      </c>
      <c r="B18" s="63" t="s">
        <v>4469</v>
      </c>
      <c r="C18" s="63">
        <v>5.0</v>
      </c>
      <c r="D18" s="63" t="s">
        <v>4470</v>
      </c>
      <c r="E18" s="63" t="s">
        <v>104</v>
      </c>
      <c r="F18" s="63" t="s">
        <v>104</v>
      </c>
      <c r="G18" s="63" t="s">
        <v>104</v>
      </c>
      <c r="H18" s="63" t="s">
        <v>104</v>
      </c>
      <c r="I18" s="64" t="s">
        <v>4471</v>
      </c>
      <c r="J18" s="63" t="s">
        <v>175</v>
      </c>
      <c r="K18" s="63" t="s">
        <v>4472</v>
      </c>
      <c r="L18" s="63">
        <v>9.860476246E9</v>
      </c>
      <c r="M18" s="63" t="s">
        <v>107</v>
      </c>
      <c r="N18" s="63" t="s">
        <v>107</v>
      </c>
    </row>
    <row r="19">
      <c r="A19" s="62">
        <v>44047.48190972222</v>
      </c>
      <c r="B19" s="63" t="s">
        <v>4517</v>
      </c>
      <c r="C19" s="63">
        <v>5.0</v>
      </c>
      <c r="D19" s="63" t="s">
        <v>4518</v>
      </c>
      <c r="E19" s="63" t="s">
        <v>104</v>
      </c>
      <c r="F19" s="63" t="s">
        <v>104</v>
      </c>
      <c r="G19" s="63" t="s">
        <v>104</v>
      </c>
      <c r="H19" s="63" t="s">
        <v>104</v>
      </c>
      <c r="I19" s="64" t="s">
        <v>4519</v>
      </c>
      <c r="J19" s="63" t="s">
        <v>577</v>
      </c>
      <c r="K19" s="63" t="s">
        <v>4520</v>
      </c>
      <c r="L19" s="63">
        <v>9.827197362E9</v>
      </c>
      <c r="M19" s="63" t="s">
        <v>281</v>
      </c>
      <c r="N19" s="63" t="s">
        <v>107</v>
      </c>
    </row>
    <row r="20">
      <c r="A20" s="62">
        <v>44047.48207175926</v>
      </c>
      <c r="B20" s="63" t="s">
        <v>4521</v>
      </c>
      <c r="C20" s="63">
        <v>5.0</v>
      </c>
      <c r="D20" s="63" t="s">
        <v>4522</v>
      </c>
      <c r="E20" s="63" t="s">
        <v>104</v>
      </c>
      <c r="F20" s="63" t="s">
        <v>104</v>
      </c>
      <c r="G20" s="63" t="s">
        <v>104</v>
      </c>
      <c r="H20" s="63" t="s">
        <v>104</v>
      </c>
      <c r="I20" s="64" t="s">
        <v>4523</v>
      </c>
      <c r="J20" s="63" t="s">
        <v>4524</v>
      </c>
      <c r="K20" s="63" t="s">
        <v>4525</v>
      </c>
      <c r="L20" s="66">
        <f>+639169727858</f>
        <v>639169727858</v>
      </c>
      <c r="M20" s="63" t="s">
        <v>4526</v>
      </c>
      <c r="N20" s="63" t="s">
        <v>107</v>
      </c>
    </row>
    <row r="21">
      <c r="A21" s="62">
        <v>44047.48211805556</v>
      </c>
      <c r="B21" s="63" t="s">
        <v>4527</v>
      </c>
      <c r="C21" s="63">
        <v>5.0</v>
      </c>
      <c r="D21" s="63" t="s">
        <v>565</v>
      </c>
      <c r="E21" s="63" t="s">
        <v>110</v>
      </c>
      <c r="F21" s="63" t="s">
        <v>104</v>
      </c>
      <c r="G21" s="63" t="s">
        <v>104</v>
      </c>
      <c r="H21" s="63" t="s">
        <v>104</v>
      </c>
      <c r="I21" s="64" t="s">
        <v>4528</v>
      </c>
      <c r="J21" s="63" t="s">
        <v>1599</v>
      </c>
      <c r="K21" s="63" t="s">
        <v>4529</v>
      </c>
      <c r="L21" s="63">
        <v>9.869589298E9</v>
      </c>
      <c r="M21" s="63" t="s">
        <v>4530</v>
      </c>
      <c r="N21" s="63" t="s">
        <v>107</v>
      </c>
    </row>
    <row r="22">
      <c r="A22" s="62">
        <v>44047.48211805556</v>
      </c>
      <c r="B22" s="63" t="s">
        <v>4527</v>
      </c>
      <c r="C22" s="63">
        <v>5.0</v>
      </c>
      <c r="D22" s="63" t="s">
        <v>565</v>
      </c>
      <c r="E22" s="63" t="s">
        <v>110</v>
      </c>
      <c r="F22" s="63" t="s">
        <v>104</v>
      </c>
      <c r="G22" s="63" t="s">
        <v>104</v>
      </c>
      <c r="H22" s="63" t="s">
        <v>104</v>
      </c>
      <c r="I22" s="64" t="s">
        <v>4528</v>
      </c>
      <c r="J22" s="63" t="s">
        <v>1599</v>
      </c>
      <c r="K22" s="63" t="s">
        <v>4529</v>
      </c>
      <c r="L22" s="63">
        <v>9.869589298E9</v>
      </c>
      <c r="M22" s="63" t="s">
        <v>4530</v>
      </c>
      <c r="N22" s="63" t="s">
        <v>107</v>
      </c>
    </row>
    <row r="23">
      <c r="A23" s="62">
        <v>44047.48221064815</v>
      </c>
      <c r="B23" s="63" t="s">
        <v>893</v>
      </c>
      <c r="C23" s="63">
        <v>5.0</v>
      </c>
      <c r="D23" s="63" t="s">
        <v>565</v>
      </c>
      <c r="E23" s="63" t="s">
        <v>104</v>
      </c>
      <c r="F23" s="63" t="s">
        <v>104</v>
      </c>
      <c r="G23" s="63" t="s">
        <v>104</v>
      </c>
      <c r="H23" s="63" t="s">
        <v>110</v>
      </c>
      <c r="I23" s="64" t="s">
        <v>894</v>
      </c>
      <c r="J23" s="63" t="s">
        <v>181</v>
      </c>
      <c r="K23" s="63" t="s">
        <v>4531</v>
      </c>
      <c r="L23" s="63">
        <v>9.420947659E9</v>
      </c>
      <c r="M23" s="63" t="s">
        <v>281</v>
      </c>
      <c r="N23" s="63" t="s">
        <v>107</v>
      </c>
    </row>
    <row r="24">
      <c r="A24" s="62">
        <v>44047.482395833336</v>
      </c>
      <c r="B24" s="63" t="s">
        <v>4532</v>
      </c>
      <c r="C24" s="63">
        <v>5.0</v>
      </c>
      <c r="D24" s="63" t="s">
        <v>4533</v>
      </c>
      <c r="E24" s="63" t="s">
        <v>104</v>
      </c>
      <c r="F24" s="63" t="s">
        <v>104</v>
      </c>
      <c r="G24" s="63" t="s">
        <v>104</v>
      </c>
      <c r="H24" s="63" t="s">
        <v>104</v>
      </c>
      <c r="I24" s="64" t="s">
        <v>4534</v>
      </c>
      <c r="J24" s="63" t="s">
        <v>4535</v>
      </c>
      <c r="K24" s="63" t="s">
        <v>4536</v>
      </c>
      <c r="L24" s="63">
        <v>9.422219593E9</v>
      </c>
      <c r="M24" s="63" t="s">
        <v>4537</v>
      </c>
      <c r="N24" s="63" t="s">
        <v>107</v>
      </c>
    </row>
    <row r="25">
      <c r="A25" s="62">
        <v>44047.482465277775</v>
      </c>
      <c r="B25" s="63" t="s">
        <v>4538</v>
      </c>
      <c r="C25" s="63">
        <v>5.0</v>
      </c>
      <c r="D25" s="63" t="s">
        <v>4539</v>
      </c>
      <c r="E25" s="63" t="s">
        <v>104</v>
      </c>
      <c r="F25" s="63" t="s">
        <v>104</v>
      </c>
      <c r="G25" s="63" t="s">
        <v>104</v>
      </c>
      <c r="H25" s="63" t="s">
        <v>104</v>
      </c>
      <c r="I25" s="64" t="s">
        <v>4540</v>
      </c>
      <c r="J25" s="63" t="s">
        <v>181</v>
      </c>
      <c r="K25" s="63" t="s">
        <v>4541</v>
      </c>
      <c r="L25" s="63">
        <v>8.806253737E9</v>
      </c>
      <c r="M25" s="63" t="s">
        <v>4542</v>
      </c>
      <c r="N25" s="63" t="s">
        <v>107</v>
      </c>
    </row>
    <row r="26">
      <c r="A26" s="62">
        <v>44047.482627314814</v>
      </c>
      <c r="B26" s="63" t="s">
        <v>2492</v>
      </c>
      <c r="C26" s="63">
        <v>5.0</v>
      </c>
      <c r="D26" s="63" t="s">
        <v>4543</v>
      </c>
      <c r="E26" s="63" t="s">
        <v>104</v>
      </c>
      <c r="F26" s="63" t="s">
        <v>104</v>
      </c>
      <c r="G26" s="63" t="s">
        <v>104</v>
      </c>
      <c r="H26" s="63" t="s">
        <v>104</v>
      </c>
      <c r="I26" s="64" t="s">
        <v>4544</v>
      </c>
      <c r="J26" s="63" t="s">
        <v>112</v>
      </c>
      <c r="K26" s="63" t="s">
        <v>4545</v>
      </c>
      <c r="L26" s="63">
        <v>9.553667285E9</v>
      </c>
      <c r="M26" s="63" t="s">
        <v>4546</v>
      </c>
      <c r="N26" s="63" t="s">
        <v>107</v>
      </c>
    </row>
    <row r="27">
      <c r="A27" s="62">
        <v>44047.48310185185</v>
      </c>
      <c r="B27" s="63" t="s">
        <v>4258</v>
      </c>
      <c r="C27" s="63">
        <v>5.0</v>
      </c>
      <c r="D27" s="63" t="s">
        <v>4547</v>
      </c>
      <c r="E27" s="63" t="s">
        <v>104</v>
      </c>
      <c r="F27" s="63" t="s">
        <v>104</v>
      </c>
      <c r="G27" s="63" t="s">
        <v>104</v>
      </c>
      <c r="H27" s="63" t="s">
        <v>104</v>
      </c>
      <c r="I27" s="64" t="s">
        <v>4260</v>
      </c>
      <c r="J27" s="63" t="s">
        <v>1599</v>
      </c>
      <c r="K27" s="63" t="s">
        <v>4548</v>
      </c>
      <c r="L27" s="63">
        <v>9.403066901E9</v>
      </c>
      <c r="M27" s="63" t="s">
        <v>4549</v>
      </c>
      <c r="N27" s="63" t="s">
        <v>107</v>
      </c>
    </row>
    <row r="28">
      <c r="A28" s="62">
        <v>44047.483310185184</v>
      </c>
      <c r="B28" s="63" t="s">
        <v>1845</v>
      </c>
      <c r="C28" s="63">
        <v>5.0</v>
      </c>
      <c r="D28" s="63" t="s">
        <v>4550</v>
      </c>
      <c r="E28" s="63" t="s">
        <v>104</v>
      </c>
      <c r="F28" s="63" t="s">
        <v>104</v>
      </c>
      <c r="G28" s="63" t="s">
        <v>104</v>
      </c>
      <c r="H28" s="63" t="s">
        <v>104</v>
      </c>
      <c r="I28" s="64" t="s">
        <v>1847</v>
      </c>
      <c r="J28" s="63" t="s">
        <v>4551</v>
      </c>
      <c r="K28" s="63" t="s">
        <v>4552</v>
      </c>
      <c r="L28" s="63">
        <v>9.82369236E9</v>
      </c>
      <c r="M28" s="63" t="s">
        <v>4553</v>
      </c>
      <c r="N28" s="63" t="s">
        <v>107</v>
      </c>
    </row>
    <row r="29">
      <c r="A29" s="62">
        <v>44047.48431712963</v>
      </c>
      <c r="B29" s="63" t="s">
        <v>4554</v>
      </c>
      <c r="C29" s="63">
        <v>5.0</v>
      </c>
      <c r="D29" s="63" t="s">
        <v>4555</v>
      </c>
      <c r="E29" s="63" t="s">
        <v>104</v>
      </c>
      <c r="F29" s="63" t="s">
        <v>104</v>
      </c>
      <c r="G29" s="63" t="s">
        <v>110</v>
      </c>
      <c r="H29" s="63" t="s">
        <v>110</v>
      </c>
      <c r="I29" s="64" t="s">
        <v>4556</v>
      </c>
      <c r="J29" s="63" t="s">
        <v>181</v>
      </c>
      <c r="K29" s="63" t="s">
        <v>4557</v>
      </c>
      <c r="L29" s="63">
        <v>9.421176832E9</v>
      </c>
      <c r="M29" s="63" t="s">
        <v>4558</v>
      </c>
      <c r="N29" s="63" t="s">
        <v>107</v>
      </c>
    </row>
    <row r="30">
      <c r="A30" s="62">
        <v>44047.484502314815</v>
      </c>
      <c r="B30" s="63" t="s">
        <v>4559</v>
      </c>
      <c r="C30" s="63">
        <v>4.0</v>
      </c>
      <c r="D30" s="63" t="s">
        <v>4560</v>
      </c>
      <c r="E30" s="63" t="s">
        <v>104</v>
      </c>
      <c r="F30" s="63" t="s">
        <v>104</v>
      </c>
      <c r="G30" s="63" t="s">
        <v>104</v>
      </c>
      <c r="H30" s="63" t="s">
        <v>110</v>
      </c>
      <c r="I30" s="64" t="s">
        <v>4561</v>
      </c>
      <c r="J30" s="63" t="s">
        <v>4562</v>
      </c>
      <c r="K30" s="63" t="s">
        <v>4563</v>
      </c>
      <c r="L30" s="63">
        <v>9.404563793E9</v>
      </c>
      <c r="M30" s="63" t="s">
        <v>4564</v>
      </c>
      <c r="N30" s="63" t="s">
        <v>107</v>
      </c>
    </row>
    <row r="31">
      <c r="A31" s="62">
        <v>44047.48453703704</v>
      </c>
      <c r="B31" s="63" t="s">
        <v>4565</v>
      </c>
      <c r="C31" s="63">
        <v>5.0</v>
      </c>
      <c r="D31" s="63" t="s">
        <v>4566</v>
      </c>
      <c r="E31" s="63" t="s">
        <v>104</v>
      </c>
      <c r="F31" s="63" t="s">
        <v>104</v>
      </c>
      <c r="G31" s="63" t="s">
        <v>104</v>
      </c>
      <c r="H31" s="63" t="s">
        <v>104</v>
      </c>
      <c r="I31" s="64" t="s">
        <v>4567</v>
      </c>
      <c r="J31" s="63" t="s">
        <v>314</v>
      </c>
      <c r="K31" s="63" t="s">
        <v>4568</v>
      </c>
      <c r="L31" s="63">
        <v>9.92258106E9</v>
      </c>
      <c r="M31" s="63" t="s">
        <v>4569</v>
      </c>
      <c r="N31" s="63" t="s">
        <v>107</v>
      </c>
    </row>
    <row r="32">
      <c r="A32" s="62">
        <v>44047.485</v>
      </c>
      <c r="B32" s="63" t="s">
        <v>4570</v>
      </c>
      <c r="C32" s="63">
        <v>4.0</v>
      </c>
      <c r="D32" s="63" t="s">
        <v>4571</v>
      </c>
      <c r="E32" s="63" t="s">
        <v>186</v>
      </c>
      <c r="F32" s="63" t="s">
        <v>110</v>
      </c>
      <c r="G32" s="63" t="s">
        <v>110</v>
      </c>
      <c r="H32" s="63" t="s">
        <v>110</v>
      </c>
      <c r="I32" s="64" t="s">
        <v>4572</v>
      </c>
      <c r="J32" s="63" t="s">
        <v>4573</v>
      </c>
      <c r="K32" s="63" t="s">
        <v>4574</v>
      </c>
      <c r="L32" s="63">
        <v>9.457465768E9</v>
      </c>
      <c r="M32" s="63" t="s">
        <v>4575</v>
      </c>
      <c r="N32" s="63" t="s">
        <v>107</v>
      </c>
    </row>
    <row r="33">
      <c r="A33" s="62">
        <v>44047.485081018516</v>
      </c>
      <c r="B33" s="63" t="s">
        <v>4576</v>
      </c>
      <c r="C33" s="63">
        <v>5.0</v>
      </c>
      <c r="D33" s="63" t="s">
        <v>4577</v>
      </c>
      <c r="E33" s="63" t="s">
        <v>110</v>
      </c>
      <c r="F33" s="63" t="s">
        <v>186</v>
      </c>
      <c r="G33" s="63" t="s">
        <v>186</v>
      </c>
      <c r="H33" s="63" t="s">
        <v>186</v>
      </c>
      <c r="I33" s="64" t="s">
        <v>4578</v>
      </c>
      <c r="J33" s="63" t="s">
        <v>490</v>
      </c>
      <c r="K33" s="63" t="s">
        <v>4579</v>
      </c>
      <c r="L33" s="63">
        <v>9.730155979E9</v>
      </c>
      <c r="M33" s="63" t="s">
        <v>4580</v>
      </c>
      <c r="N33" s="63" t="s">
        <v>107</v>
      </c>
    </row>
    <row r="34">
      <c r="A34" s="62">
        <v>44047.48527777778</v>
      </c>
      <c r="B34" s="63" t="s">
        <v>4581</v>
      </c>
      <c r="C34" s="63">
        <v>4.0</v>
      </c>
      <c r="D34" s="63" t="s">
        <v>4582</v>
      </c>
      <c r="E34" s="63" t="s">
        <v>186</v>
      </c>
      <c r="F34" s="63" t="s">
        <v>186</v>
      </c>
      <c r="G34" s="63" t="s">
        <v>186</v>
      </c>
      <c r="H34" s="63" t="s">
        <v>186</v>
      </c>
      <c r="I34" s="64" t="s">
        <v>4583</v>
      </c>
      <c r="J34" s="63" t="s">
        <v>675</v>
      </c>
      <c r="K34" s="63" t="s">
        <v>4584</v>
      </c>
      <c r="L34" s="63">
        <v>8.624974579E9</v>
      </c>
      <c r="M34" s="63" t="s">
        <v>4585</v>
      </c>
      <c r="N34" s="63" t="s">
        <v>107</v>
      </c>
    </row>
    <row r="35">
      <c r="A35" s="62">
        <v>44047.48677083333</v>
      </c>
      <c r="B35" s="63" t="s">
        <v>4484</v>
      </c>
      <c r="C35" s="63">
        <v>5.0</v>
      </c>
      <c r="D35" s="63" t="s">
        <v>4485</v>
      </c>
      <c r="E35" s="63" t="s">
        <v>104</v>
      </c>
      <c r="F35" s="63" t="s">
        <v>104</v>
      </c>
      <c r="G35" s="63" t="s">
        <v>104</v>
      </c>
      <c r="H35" s="63" t="s">
        <v>104</v>
      </c>
      <c r="I35" s="64" t="s">
        <v>4486</v>
      </c>
      <c r="J35" s="63" t="s">
        <v>572</v>
      </c>
      <c r="K35" s="63" t="s">
        <v>4487</v>
      </c>
      <c r="L35" s="63">
        <v>9.828603036E9</v>
      </c>
      <c r="M35" s="63" t="s">
        <v>4488</v>
      </c>
      <c r="N35" s="63" t="s">
        <v>107</v>
      </c>
    </row>
    <row r="36">
      <c r="A36" s="62">
        <v>44047.48741898148</v>
      </c>
      <c r="B36" s="63" t="s">
        <v>800</v>
      </c>
      <c r="C36" s="63">
        <v>5.0</v>
      </c>
      <c r="D36" s="63" t="s">
        <v>4586</v>
      </c>
      <c r="E36" s="63" t="s">
        <v>104</v>
      </c>
      <c r="F36" s="63" t="s">
        <v>104</v>
      </c>
      <c r="G36" s="63" t="s">
        <v>104</v>
      </c>
      <c r="H36" s="63" t="s">
        <v>104</v>
      </c>
      <c r="I36" s="64" t="s">
        <v>802</v>
      </c>
      <c r="J36" s="63" t="s">
        <v>4587</v>
      </c>
      <c r="K36" s="63" t="s">
        <v>4588</v>
      </c>
      <c r="L36" s="63">
        <v>8.800750228E9</v>
      </c>
      <c r="M36" s="63" t="s">
        <v>4589</v>
      </c>
      <c r="N36" s="63" t="s">
        <v>107</v>
      </c>
    </row>
    <row r="37">
      <c r="A37" s="62">
        <v>44047.4875</v>
      </c>
      <c r="B37" s="63" t="s">
        <v>4590</v>
      </c>
      <c r="C37" s="63">
        <v>1.0</v>
      </c>
      <c r="D37" s="63" t="s">
        <v>903</v>
      </c>
      <c r="E37" s="63" t="s">
        <v>104</v>
      </c>
      <c r="F37" s="63" t="s">
        <v>104</v>
      </c>
      <c r="G37" s="63" t="s">
        <v>104</v>
      </c>
      <c r="H37" s="63" t="s">
        <v>104</v>
      </c>
      <c r="I37" s="64" t="s">
        <v>4591</v>
      </c>
      <c r="J37" s="63" t="s">
        <v>403</v>
      </c>
      <c r="K37" s="63" t="s">
        <v>4592</v>
      </c>
      <c r="L37" s="63">
        <v>9.763545042E9</v>
      </c>
      <c r="M37" s="63" t="s">
        <v>4593</v>
      </c>
      <c r="N37" s="63" t="s">
        <v>107</v>
      </c>
    </row>
    <row r="38">
      <c r="A38" s="62">
        <v>44047.48752314815</v>
      </c>
      <c r="B38" s="63" t="s">
        <v>1401</v>
      </c>
      <c r="C38" s="63">
        <v>5.0</v>
      </c>
      <c r="D38" s="63" t="s">
        <v>4594</v>
      </c>
      <c r="E38" s="63" t="s">
        <v>104</v>
      </c>
      <c r="F38" s="63" t="s">
        <v>104</v>
      </c>
      <c r="G38" s="63" t="s">
        <v>104</v>
      </c>
      <c r="H38" s="63" t="s">
        <v>104</v>
      </c>
      <c r="I38" s="64" t="s">
        <v>1403</v>
      </c>
      <c r="J38" s="63" t="s">
        <v>1404</v>
      </c>
      <c r="K38" s="63" t="s">
        <v>1405</v>
      </c>
      <c r="L38" s="63">
        <v>9.421314735E9</v>
      </c>
      <c r="M38" s="63" t="s">
        <v>459</v>
      </c>
      <c r="N38" s="63" t="s">
        <v>107</v>
      </c>
    </row>
    <row r="39">
      <c r="A39" s="62">
        <v>44047.487592592595</v>
      </c>
      <c r="B39" s="63" t="s">
        <v>4595</v>
      </c>
      <c r="C39" s="63">
        <v>4.0</v>
      </c>
      <c r="D39" s="63" t="s">
        <v>4596</v>
      </c>
      <c r="E39" s="63" t="s">
        <v>186</v>
      </c>
      <c r="F39" s="63" t="s">
        <v>186</v>
      </c>
      <c r="G39" s="63" t="s">
        <v>186</v>
      </c>
      <c r="H39" s="63" t="s">
        <v>186</v>
      </c>
      <c r="I39" s="64" t="s">
        <v>4597</v>
      </c>
      <c r="J39" s="63" t="s">
        <v>4598</v>
      </c>
      <c r="K39" s="63" t="s">
        <v>4599</v>
      </c>
      <c r="L39" s="66">
        <f>+919705503767</f>
        <v>919705503767</v>
      </c>
      <c r="M39" s="63" t="s">
        <v>4600</v>
      </c>
      <c r="N39" s="63" t="s">
        <v>107</v>
      </c>
    </row>
    <row r="40">
      <c r="A40" s="62">
        <v>44047.48763888889</v>
      </c>
      <c r="B40" s="63" t="s">
        <v>4601</v>
      </c>
      <c r="C40" s="63">
        <v>3.0</v>
      </c>
      <c r="D40" s="63" t="s">
        <v>4602</v>
      </c>
      <c r="E40" s="63" t="s">
        <v>110</v>
      </c>
      <c r="F40" s="63" t="s">
        <v>186</v>
      </c>
      <c r="G40" s="63" t="s">
        <v>186</v>
      </c>
      <c r="H40" s="63" t="s">
        <v>186</v>
      </c>
      <c r="I40" s="64" t="s">
        <v>4603</v>
      </c>
      <c r="J40" s="63" t="s">
        <v>292</v>
      </c>
      <c r="K40" s="63" t="s">
        <v>4604</v>
      </c>
      <c r="L40" s="63">
        <v>9.605133828E9</v>
      </c>
      <c r="M40" s="63" t="s">
        <v>4605</v>
      </c>
      <c r="N40" s="63" t="s">
        <v>107</v>
      </c>
    </row>
    <row r="41">
      <c r="A41" s="62">
        <v>44047.48836805556</v>
      </c>
      <c r="B41" s="63" t="s">
        <v>219</v>
      </c>
      <c r="C41" s="63">
        <v>5.0</v>
      </c>
      <c r="D41" s="63" t="s">
        <v>4606</v>
      </c>
      <c r="E41" s="63" t="s">
        <v>104</v>
      </c>
      <c r="F41" s="63" t="s">
        <v>104</v>
      </c>
      <c r="G41" s="63" t="s">
        <v>104</v>
      </c>
      <c r="H41" s="63" t="s">
        <v>104</v>
      </c>
      <c r="I41" s="64" t="s">
        <v>3542</v>
      </c>
      <c r="J41" s="63" t="s">
        <v>181</v>
      </c>
      <c r="K41" s="63" t="s">
        <v>4149</v>
      </c>
      <c r="L41" s="63">
        <v>9.404564399E9</v>
      </c>
      <c r="M41" s="63" t="s">
        <v>107</v>
      </c>
      <c r="N41" s="63" t="s">
        <v>107</v>
      </c>
    </row>
    <row r="42">
      <c r="A42" s="62">
        <v>44047.48855324074</v>
      </c>
      <c r="B42" s="63" t="s">
        <v>4607</v>
      </c>
      <c r="C42" s="63">
        <v>5.0</v>
      </c>
      <c r="D42" s="63" t="s">
        <v>4608</v>
      </c>
      <c r="E42" s="63" t="s">
        <v>104</v>
      </c>
      <c r="F42" s="63" t="s">
        <v>104</v>
      </c>
      <c r="G42" s="63" t="s">
        <v>104</v>
      </c>
      <c r="H42" s="63" t="s">
        <v>104</v>
      </c>
      <c r="I42" s="64" t="s">
        <v>4609</v>
      </c>
      <c r="J42" s="63" t="s">
        <v>561</v>
      </c>
      <c r="K42" s="63" t="s">
        <v>4610</v>
      </c>
      <c r="L42" s="63">
        <v>8.275589167E9</v>
      </c>
      <c r="M42" s="63" t="s">
        <v>4611</v>
      </c>
      <c r="N42" s="63" t="s">
        <v>107</v>
      </c>
    </row>
    <row r="43">
      <c r="A43" s="62">
        <v>44047.488587962966</v>
      </c>
      <c r="B43" s="63" t="s">
        <v>4612</v>
      </c>
      <c r="C43" s="63">
        <v>4.0</v>
      </c>
      <c r="D43" s="63" t="s">
        <v>4613</v>
      </c>
      <c r="E43" s="63" t="s">
        <v>104</v>
      </c>
      <c r="F43" s="63" t="s">
        <v>104</v>
      </c>
      <c r="G43" s="63" t="s">
        <v>104</v>
      </c>
      <c r="H43" s="63" t="s">
        <v>104</v>
      </c>
      <c r="I43" s="64" t="s">
        <v>4614</v>
      </c>
      <c r="J43" s="63" t="s">
        <v>314</v>
      </c>
      <c r="K43" s="63" t="s">
        <v>4615</v>
      </c>
      <c r="L43" s="63">
        <v>9.04904674E9</v>
      </c>
      <c r="M43" s="63" t="s">
        <v>4616</v>
      </c>
      <c r="N43" s="63" t="s">
        <v>107</v>
      </c>
    </row>
    <row r="44">
      <c r="A44" s="62">
        <v>44047.48873842593</v>
      </c>
      <c r="B44" s="63" t="s">
        <v>4617</v>
      </c>
      <c r="C44" s="63">
        <v>5.0</v>
      </c>
      <c r="D44" s="63" t="s">
        <v>4618</v>
      </c>
      <c r="E44" s="63" t="s">
        <v>186</v>
      </c>
      <c r="F44" s="63" t="s">
        <v>110</v>
      </c>
      <c r="G44" s="63" t="s">
        <v>110</v>
      </c>
      <c r="H44" s="63" t="s">
        <v>110</v>
      </c>
      <c r="I44" s="64" t="s">
        <v>4619</v>
      </c>
      <c r="J44" s="63" t="s">
        <v>204</v>
      </c>
      <c r="K44" s="63" t="s">
        <v>4620</v>
      </c>
      <c r="L44" s="63">
        <v>8.986823937E9</v>
      </c>
      <c r="M44" s="63" t="s">
        <v>4621</v>
      </c>
      <c r="N44" s="63" t="s">
        <v>107</v>
      </c>
    </row>
    <row r="45">
      <c r="A45" s="62">
        <v>44047.48920138889</v>
      </c>
      <c r="B45" s="63" t="s">
        <v>4622</v>
      </c>
      <c r="C45" s="63">
        <v>5.0</v>
      </c>
      <c r="D45" s="63" t="s">
        <v>4623</v>
      </c>
      <c r="E45" s="63" t="s">
        <v>104</v>
      </c>
      <c r="F45" s="63" t="s">
        <v>110</v>
      </c>
      <c r="G45" s="63" t="s">
        <v>104</v>
      </c>
      <c r="H45" s="63" t="s">
        <v>110</v>
      </c>
      <c r="I45" s="64" t="s">
        <v>2212</v>
      </c>
      <c r="J45" s="63" t="s">
        <v>4624</v>
      </c>
      <c r="K45" s="63" t="s">
        <v>4625</v>
      </c>
      <c r="L45" s="63">
        <v>9.970201693E9</v>
      </c>
      <c r="M45" s="63" t="s">
        <v>4626</v>
      </c>
      <c r="N45" s="63" t="s">
        <v>107</v>
      </c>
    </row>
    <row r="46">
      <c r="A46" s="62">
        <v>44047.48991898148</v>
      </c>
      <c r="B46" s="63" t="s">
        <v>4627</v>
      </c>
      <c r="C46" s="63">
        <v>5.0</v>
      </c>
      <c r="D46" s="63" t="s">
        <v>4628</v>
      </c>
      <c r="E46" s="63" t="s">
        <v>104</v>
      </c>
      <c r="F46" s="63" t="s">
        <v>104</v>
      </c>
      <c r="G46" s="63" t="s">
        <v>104</v>
      </c>
      <c r="H46" s="63" t="s">
        <v>104</v>
      </c>
      <c r="I46" s="64" t="s">
        <v>4629</v>
      </c>
      <c r="J46" s="63" t="s">
        <v>1590</v>
      </c>
      <c r="K46" s="63" t="s">
        <v>4630</v>
      </c>
      <c r="L46" s="63">
        <v>9.146726275E9</v>
      </c>
      <c r="M46" s="63" t="s">
        <v>4631</v>
      </c>
      <c r="N46" s="63" t="s">
        <v>107</v>
      </c>
    </row>
    <row r="47">
      <c r="A47" s="62">
        <v>44047.490428240744</v>
      </c>
      <c r="B47" s="63" t="s">
        <v>4632</v>
      </c>
      <c r="C47" s="63">
        <v>5.0</v>
      </c>
      <c r="D47" s="63" t="s">
        <v>4633</v>
      </c>
      <c r="E47" s="63" t="s">
        <v>104</v>
      </c>
      <c r="F47" s="63" t="s">
        <v>104</v>
      </c>
      <c r="G47" s="63" t="s">
        <v>104</v>
      </c>
      <c r="H47" s="63" t="s">
        <v>104</v>
      </c>
      <c r="I47" s="64" t="s">
        <v>4634</v>
      </c>
      <c r="J47" s="63" t="s">
        <v>4635</v>
      </c>
      <c r="K47" s="63" t="s">
        <v>4636</v>
      </c>
      <c r="L47" s="63">
        <v>7.588517612E9</v>
      </c>
      <c r="M47" s="63" t="s">
        <v>4637</v>
      </c>
      <c r="N47" s="63" t="s">
        <v>107</v>
      </c>
    </row>
    <row r="48">
      <c r="A48" s="62">
        <v>44047.490578703706</v>
      </c>
      <c r="B48" s="63" t="s">
        <v>4638</v>
      </c>
      <c r="C48" s="63">
        <v>5.0</v>
      </c>
      <c r="D48" s="63" t="s">
        <v>4639</v>
      </c>
      <c r="E48" s="63" t="s">
        <v>104</v>
      </c>
      <c r="F48" s="63" t="s">
        <v>186</v>
      </c>
      <c r="G48" s="63" t="s">
        <v>104</v>
      </c>
      <c r="H48" s="63" t="s">
        <v>104</v>
      </c>
      <c r="I48" s="64" t="s">
        <v>4640</v>
      </c>
      <c r="J48" s="63" t="s">
        <v>292</v>
      </c>
      <c r="K48" s="63" t="s">
        <v>4641</v>
      </c>
      <c r="L48" s="63">
        <v>9.441701667E9</v>
      </c>
      <c r="M48" s="63" t="s">
        <v>4642</v>
      </c>
      <c r="N48" s="63" t="s">
        <v>107</v>
      </c>
    </row>
    <row r="49">
      <c r="A49" s="62">
        <v>44047.49071759259</v>
      </c>
      <c r="B49" s="63" t="s">
        <v>877</v>
      </c>
      <c r="C49" s="63">
        <v>4.0</v>
      </c>
      <c r="D49" s="63" t="s">
        <v>4643</v>
      </c>
      <c r="E49" s="63" t="s">
        <v>186</v>
      </c>
      <c r="F49" s="63" t="s">
        <v>186</v>
      </c>
      <c r="G49" s="63" t="s">
        <v>186</v>
      </c>
      <c r="H49" s="63" t="s">
        <v>186</v>
      </c>
      <c r="I49" s="64" t="s">
        <v>879</v>
      </c>
      <c r="J49" s="63" t="s">
        <v>181</v>
      </c>
      <c r="K49" s="63" t="s">
        <v>880</v>
      </c>
      <c r="L49" s="63">
        <v>7.588727268E9</v>
      </c>
      <c r="M49" s="63" t="s">
        <v>4644</v>
      </c>
      <c r="N49" s="63" t="s">
        <v>107</v>
      </c>
    </row>
    <row r="50">
      <c r="A50" s="62">
        <v>44047.490902777776</v>
      </c>
      <c r="B50" s="63" t="s">
        <v>4645</v>
      </c>
      <c r="C50" s="63">
        <v>4.0</v>
      </c>
      <c r="D50" s="63" t="s">
        <v>4646</v>
      </c>
      <c r="E50" s="63" t="s">
        <v>104</v>
      </c>
      <c r="F50" s="63" t="s">
        <v>110</v>
      </c>
      <c r="G50" s="63" t="s">
        <v>104</v>
      </c>
      <c r="H50" s="63" t="s">
        <v>110</v>
      </c>
      <c r="I50" s="64" t="s">
        <v>4647</v>
      </c>
      <c r="J50" s="63" t="s">
        <v>4648</v>
      </c>
      <c r="K50" s="63" t="s">
        <v>4649</v>
      </c>
      <c r="L50" s="63">
        <v>9.850176151E9</v>
      </c>
      <c r="M50" s="63" t="s">
        <v>4650</v>
      </c>
      <c r="N50" s="63" t="s">
        <v>107</v>
      </c>
    </row>
    <row r="51">
      <c r="A51" s="62">
        <v>44047.49201388889</v>
      </c>
      <c r="B51" s="63" t="s">
        <v>4651</v>
      </c>
      <c r="C51" s="63">
        <v>3.0</v>
      </c>
      <c r="D51" s="63" t="s">
        <v>4652</v>
      </c>
      <c r="E51" s="63" t="s">
        <v>104</v>
      </c>
      <c r="F51" s="63" t="s">
        <v>104</v>
      </c>
      <c r="G51" s="63" t="s">
        <v>104</v>
      </c>
      <c r="H51" s="63" t="s">
        <v>104</v>
      </c>
      <c r="I51" s="64" t="s">
        <v>4653</v>
      </c>
      <c r="J51" s="63" t="s">
        <v>675</v>
      </c>
      <c r="K51" s="63" t="s">
        <v>4654</v>
      </c>
      <c r="L51" s="63">
        <v>8.308112704E9</v>
      </c>
      <c r="M51" s="63" t="s">
        <v>4655</v>
      </c>
      <c r="N51" s="63" t="s">
        <v>107</v>
      </c>
    </row>
    <row r="52">
      <c r="A52" s="62">
        <v>44047.492685185185</v>
      </c>
      <c r="B52" s="63" t="s">
        <v>4656</v>
      </c>
      <c r="C52" s="63">
        <v>4.0</v>
      </c>
      <c r="D52" s="63" t="s">
        <v>4657</v>
      </c>
      <c r="E52" s="63" t="s">
        <v>104</v>
      </c>
      <c r="F52" s="63" t="s">
        <v>104</v>
      </c>
      <c r="G52" s="63" t="s">
        <v>104</v>
      </c>
      <c r="H52" s="63" t="s">
        <v>104</v>
      </c>
      <c r="I52" s="64" t="s">
        <v>4658</v>
      </c>
      <c r="J52" s="63" t="s">
        <v>314</v>
      </c>
      <c r="K52" s="63" t="s">
        <v>4659</v>
      </c>
      <c r="L52" s="63">
        <v>8.261039757E9</v>
      </c>
      <c r="M52" s="63" t="s">
        <v>4660</v>
      </c>
      <c r="N52" s="63" t="s">
        <v>107</v>
      </c>
    </row>
    <row r="53">
      <c r="A53" s="62">
        <v>44047.49285879629</v>
      </c>
      <c r="B53" s="63" t="s">
        <v>4661</v>
      </c>
      <c r="C53" s="63">
        <v>5.0</v>
      </c>
      <c r="D53" s="63" t="s">
        <v>4662</v>
      </c>
      <c r="E53" s="63" t="s">
        <v>104</v>
      </c>
      <c r="F53" s="63" t="s">
        <v>104</v>
      </c>
      <c r="G53" s="63" t="s">
        <v>104</v>
      </c>
      <c r="H53" s="63" t="s">
        <v>104</v>
      </c>
      <c r="I53" s="64" t="s">
        <v>4663</v>
      </c>
      <c r="J53" s="63" t="s">
        <v>413</v>
      </c>
      <c r="K53" s="63" t="s">
        <v>4664</v>
      </c>
      <c r="L53" s="63">
        <v>9.960377314E9</v>
      </c>
      <c r="M53" s="63" t="s">
        <v>107</v>
      </c>
      <c r="N53" s="63" t="s">
        <v>107</v>
      </c>
    </row>
    <row r="54">
      <c r="A54" s="62">
        <v>44047.49350694445</v>
      </c>
      <c r="B54" s="63" t="s">
        <v>4665</v>
      </c>
      <c r="C54" s="63">
        <v>4.0</v>
      </c>
      <c r="D54" s="63" t="s">
        <v>4666</v>
      </c>
      <c r="E54" s="63" t="s">
        <v>186</v>
      </c>
      <c r="F54" s="63" t="s">
        <v>186</v>
      </c>
      <c r="G54" s="63" t="s">
        <v>186</v>
      </c>
      <c r="H54" s="63" t="s">
        <v>186</v>
      </c>
      <c r="I54" s="64" t="s">
        <v>4667</v>
      </c>
      <c r="J54" s="63" t="s">
        <v>413</v>
      </c>
      <c r="K54" s="63" t="s">
        <v>4668</v>
      </c>
      <c r="L54" s="63">
        <v>9.923618629E9</v>
      </c>
      <c r="M54" s="63" t="s">
        <v>4669</v>
      </c>
      <c r="N54" s="63" t="s">
        <v>107</v>
      </c>
    </row>
    <row r="55">
      <c r="A55" s="62">
        <v>44047.49354166666</v>
      </c>
      <c r="B55" s="63" t="s">
        <v>1587</v>
      </c>
      <c r="C55" s="63">
        <v>5.0</v>
      </c>
      <c r="D55" s="63" t="s">
        <v>4495</v>
      </c>
      <c r="E55" s="63" t="s">
        <v>104</v>
      </c>
      <c r="F55" s="63" t="s">
        <v>104</v>
      </c>
      <c r="G55" s="63" t="s">
        <v>104</v>
      </c>
      <c r="H55" s="63" t="s">
        <v>104</v>
      </c>
      <c r="I55" s="64" t="s">
        <v>1589</v>
      </c>
      <c r="J55" s="63" t="s">
        <v>181</v>
      </c>
      <c r="K55" s="63" t="s">
        <v>1591</v>
      </c>
      <c r="L55" s="63">
        <v>9.421208924E9</v>
      </c>
      <c r="M55" s="63" t="s">
        <v>907</v>
      </c>
      <c r="N55" s="63" t="s">
        <v>107</v>
      </c>
    </row>
    <row r="56">
      <c r="A56" s="62">
        <v>44047.49585648148</v>
      </c>
      <c r="B56" s="63" t="s">
        <v>4670</v>
      </c>
      <c r="C56" s="63">
        <v>5.0</v>
      </c>
      <c r="D56" s="63" t="s">
        <v>4671</v>
      </c>
      <c r="E56" s="63" t="s">
        <v>104</v>
      </c>
      <c r="F56" s="63" t="s">
        <v>104</v>
      </c>
      <c r="G56" s="63" t="s">
        <v>104</v>
      </c>
      <c r="H56" s="63" t="s">
        <v>104</v>
      </c>
      <c r="I56" s="64" t="s">
        <v>4672</v>
      </c>
      <c r="J56" s="63" t="s">
        <v>292</v>
      </c>
      <c r="K56" s="63" t="s">
        <v>4673</v>
      </c>
      <c r="L56" s="63">
        <v>9.423456884E9</v>
      </c>
      <c r="M56" s="63" t="s">
        <v>4674</v>
      </c>
      <c r="N56" s="63" t="s">
        <v>107</v>
      </c>
    </row>
    <row r="57">
      <c r="A57" s="62">
        <v>44047.49625</v>
      </c>
      <c r="B57" s="63" t="s">
        <v>4675</v>
      </c>
      <c r="C57" s="63">
        <v>5.0</v>
      </c>
      <c r="D57" s="63" t="s">
        <v>4676</v>
      </c>
      <c r="E57" s="63" t="s">
        <v>104</v>
      </c>
      <c r="F57" s="63" t="s">
        <v>104</v>
      </c>
      <c r="G57" s="63" t="s">
        <v>104</v>
      </c>
      <c r="H57" s="63" t="s">
        <v>104</v>
      </c>
      <c r="I57" s="64" t="s">
        <v>4677</v>
      </c>
      <c r="J57" s="63" t="s">
        <v>4678</v>
      </c>
      <c r="K57" s="63" t="s">
        <v>4679</v>
      </c>
      <c r="L57" s="63">
        <v>9.850434589E9</v>
      </c>
      <c r="M57" s="63" t="s">
        <v>4680</v>
      </c>
      <c r="N57" s="63" t="s">
        <v>107</v>
      </c>
    </row>
    <row r="58">
      <c r="A58" s="62">
        <v>44047.49657407407</v>
      </c>
      <c r="B58" s="63" t="s">
        <v>3612</v>
      </c>
      <c r="C58" s="63">
        <v>5.0</v>
      </c>
      <c r="D58" s="63" t="s">
        <v>4681</v>
      </c>
      <c r="E58" s="63" t="s">
        <v>104</v>
      </c>
      <c r="F58" s="63" t="s">
        <v>104</v>
      </c>
      <c r="G58" s="63" t="s">
        <v>104</v>
      </c>
      <c r="H58" s="63" t="s">
        <v>104</v>
      </c>
      <c r="I58" s="64" t="s">
        <v>3614</v>
      </c>
      <c r="J58" s="63" t="s">
        <v>413</v>
      </c>
      <c r="K58" s="63" t="s">
        <v>4682</v>
      </c>
      <c r="L58" s="63">
        <v>9.421538927E9</v>
      </c>
      <c r="M58" s="63" t="s">
        <v>4683</v>
      </c>
      <c r="N58" s="63" t="s">
        <v>107</v>
      </c>
    </row>
    <row r="59">
      <c r="A59" s="62">
        <v>44047.496770833335</v>
      </c>
      <c r="B59" s="63" t="s">
        <v>4343</v>
      </c>
      <c r="C59" s="63">
        <v>5.0</v>
      </c>
      <c r="D59" s="63" t="s">
        <v>4684</v>
      </c>
      <c r="E59" s="63" t="s">
        <v>104</v>
      </c>
      <c r="F59" s="63" t="s">
        <v>104</v>
      </c>
      <c r="G59" s="63" t="s">
        <v>104</v>
      </c>
      <c r="H59" s="63" t="s">
        <v>104</v>
      </c>
      <c r="I59" s="64" t="s">
        <v>4345</v>
      </c>
      <c r="J59" s="63" t="s">
        <v>1635</v>
      </c>
      <c r="K59" s="63" t="s">
        <v>4685</v>
      </c>
      <c r="L59" s="63">
        <v>9.526241416E9</v>
      </c>
      <c r="M59" s="63" t="s">
        <v>4346</v>
      </c>
      <c r="N59" s="63" t="s">
        <v>107</v>
      </c>
    </row>
    <row r="60">
      <c r="A60" s="62">
        <v>44047.496770833335</v>
      </c>
      <c r="B60" s="63" t="s">
        <v>4686</v>
      </c>
      <c r="C60" s="63">
        <v>5.0</v>
      </c>
      <c r="D60" s="63" t="s">
        <v>4687</v>
      </c>
      <c r="E60" s="63" t="s">
        <v>104</v>
      </c>
      <c r="F60" s="63" t="s">
        <v>104</v>
      </c>
      <c r="G60" s="63" t="s">
        <v>104</v>
      </c>
      <c r="H60" s="63" t="s">
        <v>104</v>
      </c>
      <c r="I60" s="64" t="s">
        <v>4688</v>
      </c>
      <c r="J60" s="63" t="s">
        <v>1590</v>
      </c>
      <c r="K60" s="63" t="s">
        <v>4689</v>
      </c>
      <c r="L60" s="63">
        <v>9.827197026E9</v>
      </c>
      <c r="M60" s="63" t="s">
        <v>4690</v>
      </c>
      <c r="N60" s="63" t="s">
        <v>107</v>
      </c>
    </row>
    <row r="61">
      <c r="A61" s="62">
        <v>44047.49711805556</v>
      </c>
      <c r="B61" s="63" t="s">
        <v>4691</v>
      </c>
      <c r="C61" s="63">
        <v>5.0</v>
      </c>
      <c r="D61" s="63" t="s">
        <v>4692</v>
      </c>
      <c r="E61" s="63" t="s">
        <v>104</v>
      </c>
      <c r="F61" s="63" t="s">
        <v>104</v>
      </c>
      <c r="G61" s="63" t="s">
        <v>104</v>
      </c>
      <c r="H61" s="63" t="s">
        <v>104</v>
      </c>
      <c r="I61" s="64" t="s">
        <v>4693</v>
      </c>
      <c r="J61" s="63" t="s">
        <v>4694</v>
      </c>
      <c r="K61" s="63" t="s">
        <v>4695</v>
      </c>
      <c r="L61" s="63">
        <v>9.576182827E9</v>
      </c>
      <c r="M61" s="63" t="s">
        <v>4696</v>
      </c>
      <c r="N61" s="63" t="s">
        <v>107</v>
      </c>
    </row>
    <row r="62">
      <c r="A62" s="62">
        <v>44047.4971875</v>
      </c>
      <c r="B62" s="63" t="s">
        <v>4691</v>
      </c>
      <c r="C62" s="63">
        <v>5.0</v>
      </c>
      <c r="D62" s="63" t="s">
        <v>4692</v>
      </c>
      <c r="E62" s="63" t="s">
        <v>104</v>
      </c>
      <c r="F62" s="63" t="s">
        <v>104</v>
      </c>
      <c r="G62" s="63" t="s">
        <v>104</v>
      </c>
      <c r="H62" s="63" t="s">
        <v>104</v>
      </c>
      <c r="I62" s="64" t="s">
        <v>4693</v>
      </c>
      <c r="J62" s="63" t="s">
        <v>4694</v>
      </c>
      <c r="K62" s="63" t="s">
        <v>4695</v>
      </c>
      <c r="L62" s="63">
        <v>9.576182827E9</v>
      </c>
      <c r="M62" s="63" t="s">
        <v>4696</v>
      </c>
      <c r="N62" s="63" t="s">
        <v>107</v>
      </c>
    </row>
    <row r="63">
      <c r="A63" s="62">
        <v>44047.49799768518</v>
      </c>
      <c r="B63" s="63" t="s">
        <v>487</v>
      </c>
      <c r="C63" s="63">
        <v>5.0</v>
      </c>
      <c r="D63" s="63" t="s">
        <v>4697</v>
      </c>
      <c r="E63" s="63" t="s">
        <v>104</v>
      </c>
      <c r="F63" s="63" t="s">
        <v>104</v>
      </c>
      <c r="G63" s="63" t="s">
        <v>104</v>
      </c>
      <c r="H63" s="63" t="s">
        <v>104</v>
      </c>
      <c r="I63" s="64" t="s">
        <v>489</v>
      </c>
      <c r="J63" s="63" t="s">
        <v>490</v>
      </c>
      <c r="K63" s="63" t="s">
        <v>491</v>
      </c>
      <c r="L63" s="63">
        <v>9.0219834E9</v>
      </c>
      <c r="M63" s="63" t="s">
        <v>4698</v>
      </c>
      <c r="N63" s="63" t="s">
        <v>107</v>
      </c>
    </row>
    <row r="64">
      <c r="A64" s="62">
        <v>44047.49811342593</v>
      </c>
      <c r="B64" s="63" t="s">
        <v>4699</v>
      </c>
      <c r="C64" s="63">
        <v>5.0</v>
      </c>
      <c r="D64" s="63" t="s">
        <v>4700</v>
      </c>
      <c r="E64" s="63" t="s">
        <v>186</v>
      </c>
      <c r="F64" s="63" t="s">
        <v>186</v>
      </c>
      <c r="G64" s="63" t="s">
        <v>186</v>
      </c>
      <c r="H64" s="63" t="s">
        <v>186</v>
      </c>
      <c r="I64" s="64" t="s">
        <v>4701</v>
      </c>
      <c r="J64" s="63" t="s">
        <v>112</v>
      </c>
      <c r="K64" s="63" t="s">
        <v>4702</v>
      </c>
      <c r="L64" s="63">
        <v>7.843040587E9</v>
      </c>
      <c r="M64" s="63" t="s">
        <v>4703</v>
      </c>
      <c r="N64" s="63" t="s">
        <v>107</v>
      </c>
    </row>
    <row r="65">
      <c r="A65" s="62">
        <v>44047.49943287037</v>
      </c>
      <c r="B65" s="63" t="s">
        <v>4296</v>
      </c>
      <c r="C65" s="63">
        <v>5.0</v>
      </c>
      <c r="D65" s="63" t="s">
        <v>4704</v>
      </c>
      <c r="E65" s="63" t="s">
        <v>104</v>
      </c>
      <c r="F65" s="63" t="s">
        <v>104</v>
      </c>
      <c r="G65" s="63" t="s">
        <v>104</v>
      </c>
      <c r="H65" s="63" t="s">
        <v>104</v>
      </c>
      <c r="I65" s="64" t="s">
        <v>4298</v>
      </c>
      <c r="J65" s="63" t="s">
        <v>403</v>
      </c>
      <c r="K65" s="63" t="s">
        <v>4299</v>
      </c>
      <c r="L65" s="63">
        <v>9.421618258E9</v>
      </c>
      <c r="M65" s="63" t="s">
        <v>4705</v>
      </c>
      <c r="N65" s="63" t="s">
        <v>107</v>
      </c>
    </row>
    <row r="66">
      <c r="A66" s="62">
        <v>44047.49962962963</v>
      </c>
      <c r="B66" s="63" t="s">
        <v>380</v>
      </c>
      <c r="C66" s="63">
        <v>5.0</v>
      </c>
      <c r="D66" s="63" t="s">
        <v>4706</v>
      </c>
      <c r="E66" s="63" t="s">
        <v>104</v>
      </c>
      <c r="F66" s="63" t="s">
        <v>104</v>
      </c>
      <c r="G66" s="63" t="s">
        <v>104</v>
      </c>
      <c r="H66" s="63" t="s">
        <v>104</v>
      </c>
      <c r="I66" s="64" t="s">
        <v>382</v>
      </c>
      <c r="J66" s="63" t="s">
        <v>2974</v>
      </c>
      <c r="K66" s="63" t="s">
        <v>2975</v>
      </c>
      <c r="L66" s="63">
        <v>9.92164167E9</v>
      </c>
      <c r="M66" s="63" t="s">
        <v>4707</v>
      </c>
      <c r="N66" s="63" t="s">
        <v>107</v>
      </c>
    </row>
    <row r="67">
      <c r="A67" s="62">
        <v>44047.5000462963</v>
      </c>
      <c r="B67" s="63" t="s">
        <v>4708</v>
      </c>
      <c r="C67" s="63">
        <v>5.0</v>
      </c>
      <c r="D67" s="63" t="s">
        <v>4709</v>
      </c>
      <c r="E67" s="63" t="s">
        <v>104</v>
      </c>
      <c r="F67" s="63" t="s">
        <v>104</v>
      </c>
      <c r="G67" s="63" t="s">
        <v>104</v>
      </c>
      <c r="H67" s="63" t="s">
        <v>104</v>
      </c>
      <c r="I67" s="64" t="s">
        <v>4710</v>
      </c>
      <c r="J67" s="63" t="s">
        <v>3586</v>
      </c>
      <c r="K67" s="63" t="s">
        <v>4711</v>
      </c>
      <c r="L67" s="63">
        <v>9.403020702E9</v>
      </c>
      <c r="M67" s="63" t="s">
        <v>4712</v>
      </c>
      <c r="N67" s="63" t="s">
        <v>107</v>
      </c>
    </row>
    <row r="68">
      <c r="A68" s="62">
        <v>44047.500810185185</v>
      </c>
      <c r="B68" s="63" t="s">
        <v>4713</v>
      </c>
      <c r="C68" s="63">
        <v>5.0</v>
      </c>
      <c r="D68" s="63" t="s">
        <v>4714</v>
      </c>
      <c r="E68" s="63" t="s">
        <v>104</v>
      </c>
      <c r="F68" s="63" t="s">
        <v>104</v>
      </c>
      <c r="G68" s="63" t="s">
        <v>104</v>
      </c>
      <c r="H68" s="63" t="s">
        <v>104</v>
      </c>
      <c r="I68" s="64" t="s">
        <v>4715</v>
      </c>
      <c r="J68" s="63" t="s">
        <v>4716</v>
      </c>
      <c r="K68" s="63" t="s">
        <v>4717</v>
      </c>
      <c r="L68" s="63">
        <v>8.406974845E9</v>
      </c>
      <c r="M68" s="63" t="s">
        <v>4718</v>
      </c>
      <c r="N68" s="63" t="s">
        <v>107</v>
      </c>
    </row>
    <row r="69">
      <c r="A69" s="62">
        <v>44047.50096064815</v>
      </c>
      <c r="B69" s="63" t="s">
        <v>4719</v>
      </c>
      <c r="C69" s="63">
        <v>5.0</v>
      </c>
      <c r="D69" s="63" t="s">
        <v>546</v>
      </c>
      <c r="E69" s="63" t="s">
        <v>104</v>
      </c>
      <c r="F69" s="63" t="s">
        <v>104</v>
      </c>
      <c r="G69" s="63" t="s">
        <v>104</v>
      </c>
      <c r="H69" s="63" t="s">
        <v>104</v>
      </c>
      <c r="I69" s="64" t="s">
        <v>4720</v>
      </c>
      <c r="J69" s="63" t="s">
        <v>1300</v>
      </c>
      <c r="K69" s="63" t="s">
        <v>4721</v>
      </c>
      <c r="L69" s="63">
        <v>9.403432423E9</v>
      </c>
      <c r="M69" s="63" t="s">
        <v>4722</v>
      </c>
      <c r="N69" s="63" t="s">
        <v>107</v>
      </c>
    </row>
    <row r="70">
      <c r="A70" s="62">
        <v>44047.50105324074</v>
      </c>
      <c r="B70" s="63" t="s">
        <v>415</v>
      </c>
      <c r="C70" s="63">
        <v>5.0</v>
      </c>
      <c r="D70" s="63" t="s">
        <v>4723</v>
      </c>
      <c r="E70" s="63" t="s">
        <v>104</v>
      </c>
      <c r="F70" s="63" t="s">
        <v>104</v>
      </c>
      <c r="G70" s="63" t="s">
        <v>104</v>
      </c>
      <c r="H70" s="63" t="s">
        <v>104</v>
      </c>
      <c r="I70" s="64" t="s">
        <v>4415</v>
      </c>
      <c r="J70" s="63" t="s">
        <v>4416</v>
      </c>
      <c r="K70" s="63" t="s">
        <v>4724</v>
      </c>
      <c r="L70" s="63">
        <v>9.420382564E9</v>
      </c>
      <c r="M70" s="63" t="s">
        <v>4725</v>
      </c>
      <c r="N70" s="63" t="s">
        <v>107</v>
      </c>
    </row>
    <row r="71">
      <c r="A71" s="62">
        <v>44047.502488425926</v>
      </c>
      <c r="B71" s="63" t="s">
        <v>510</v>
      </c>
      <c r="C71" s="63">
        <v>5.0</v>
      </c>
      <c r="D71" s="63" t="s">
        <v>511</v>
      </c>
      <c r="E71" s="63" t="s">
        <v>104</v>
      </c>
      <c r="F71" s="63" t="s">
        <v>110</v>
      </c>
      <c r="G71" s="63" t="s">
        <v>104</v>
      </c>
      <c r="H71" s="63" t="s">
        <v>104</v>
      </c>
      <c r="I71" s="64" t="s">
        <v>2906</v>
      </c>
      <c r="J71" s="63" t="s">
        <v>4726</v>
      </c>
      <c r="K71" s="63" t="s">
        <v>4727</v>
      </c>
      <c r="L71" s="63">
        <v>9.421994222E9</v>
      </c>
      <c r="M71" s="63" t="s">
        <v>907</v>
      </c>
      <c r="N71" s="63" t="s">
        <v>107</v>
      </c>
    </row>
    <row r="72">
      <c r="A72" s="62">
        <v>44047.503020833334</v>
      </c>
      <c r="B72" s="63" t="s">
        <v>4728</v>
      </c>
      <c r="C72" s="63">
        <v>5.0</v>
      </c>
      <c r="D72" s="63" t="s">
        <v>4729</v>
      </c>
      <c r="E72" s="63" t="s">
        <v>150</v>
      </c>
      <c r="F72" s="63" t="s">
        <v>306</v>
      </c>
      <c r="G72" s="63" t="s">
        <v>306</v>
      </c>
      <c r="H72" s="63" t="s">
        <v>150</v>
      </c>
      <c r="I72" s="64" t="s">
        <v>4730</v>
      </c>
      <c r="J72" s="63" t="s">
        <v>181</v>
      </c>
      <c r="K72" s="63" t="s">
        <v>4731</v>
      </c>
      <c r="L72" s="63">
        <v>9.763955664E9</v>
      </c>
      <c r="M72" s="63" t="s">
        <v>4732</v>
      </c>
      <c r="N72" s="63" t="s">
        <v>107</v>
      </c>
    </row>
    <row r="73">
      <c r="A73" s="62">
        <v>44047.50418981481</v>
      </c>
      <c r="B73" s="63" t="s">
        <v>4733</v>
      </c>
      <c r="C73" s="63">
        <v>5.0</v>
      </c>
      <c r="D73" s="63" t="s">
        <v>4734</v>
      </c>
      <c r="E73" s="63" t="s">
        <v>104</v>
      </c>
      <c r="F73" s="63" t="s">
        <v>104</v>
      </c>
      <c r="G73" s="63" t="s">
        <v>104</v>
      </c>
      <c r="H73" s="63" t="s">
        <v>104</v>
      </c>
      <c r="I73" s="64" t="s">
        <v>4735</v>
      </c>
      <c r="J73" s="63" t="s">
        <v>4736</v>
      </c>
      <c r="K73" s="63" t="s">
        <v>4457</v>
      </c>
      <c r="L73" s="63">
        <v>9.970412955E9</v>
      </c>
      <c r="M73" s="63" t="s">
        <v>1748</v>
      </c>
      <c r="N73" s="63" t="s">
        <v>107</v>
      </c>
    </row>
    <row r="74">
      <c r="A74" s="62">
        <v>44047.506261574075</v>
      </c>
      <c r="B74" s="63" t="s">
        <v>4737</v>
      </c>
      <c r="C74" s="63">
        <v>4.0</v>
      </c>
      <c r="D74" s="63" t="s">
        <v>4738</v>
      </c>
      <c r="E74" s="63" t="s">
        <v>104</v>
      </c>
      <c r="F74" s="63" t="s">
        <v>110</v>
      </c>
      <c r="G74" s="63" t="s">
        <v>110</v>
      </c>
      <c r="H74" s="63" t="s">
        <v>110</v>
      </c>
      <c r="I74" s="64" t="s">
        <v>4739</v>
      </c>
      <c r="J74" s="63" t="s">
        <v>572</v>
      </c>
      <c r="K74" s="63" t="s">
        <v>4740</v>
      </c>
      <c r="L74" s="63">
        <v>9.890435428E9</v>
      </c>
      <c r="M74" s="63" t="s">
        <v>4741</v>
      </c>
      <c r="N74" s="63" t="s">
        <v>107</v>
      </c>
    </row>
    <row r="75">
      <c r="A75" s="62">
        <v>44047.506898148145</v>
      </c>
      <c r="B75" s="63" t="s">
        <v>234</v>
      </c>
      <c r="C75" s="63">
        <v>4.0</v>
      </c>
      <c r="D75" s="63" t="s">
        <v>4742</v>
      </c>
      <c r="E75" s="63" t="s">
        <v>110</v>
      </c>
      <c r="F75" s="63" t="s">
        <v>110</v>
      </c>
      <c r="G75" s="63" t="s">
        <v>110</v>
      </c>
      <c r="H75" s="63" t="s">
        <v>110</v>
      </c>
      <c r="I75" s="64" t="s">
        <v>1295</v>
      </c>
      <c r="J75" s="63" t="s">
        <v>237</v>
      </c>
      <c r="K75" s="63" t="s">
        <v>238</v>
      </c>
      <c r="L75" s="63">
        <v>9.89003038E9</v>
      </c>
      <c r="M75" s="63" t="s">
        <v>4743</v>
      </c>
      <c r="N75" s="63" t="s">
        <v>107</v>
      </c>
    </row>
    <row r="76">
      <c r="A76" s="62">
        <v>44047.507789351854</v>
      </c>
      <c r="B76" s="63" t="s">
        <v>4340</v>
      </c>
      <c r="C76" s="63">
        <v>5.0</v>
      </c>
      <c r="D76" s="63" t="s">
        <v>1132</v>
      </c>
      <c r="E76" s="63" t="s">
        <v>104</v>
      </c>
      <c r="F76" s="63" t="s">
        <v>104</v>
      </c>
      <c r="G76" s="63" t="s">
        <v>104</v>
      </c>
      <c r="H76" s="63" t="s">
        <v>104</v>
      </c>
      <c r="I76" s="64" t="s">
        <v>4341</v>
      </c>
      <c r="J76" s="63" t="s">
        <v>496</v>
      </c>
      <c r="K76" s="63" t="s">
        <v>4342</v>
      </c>
      <c r="L76" s="63">
        <v>9.421342521E9</v>
      </c>
      <c r="M76" s="63" t="s">
        <v>1132</v>
      </c>
      <c r="N76" s="63" t="s">
        <v>107</v>
      </c>
    </row>
    <row r="77">
      <c r="A77" s="62">
        <v>44047.507789351854</v>
      </c>
      <c r="B77" s="63" t="s">
        <v>1575</v>
      </c>
      <c r="C77" s="63">
        <v>5.0</v>
      </c>
      <c r="D77" s="63" t="s">
        <v>4744</v>
      </c>
      <c r="E77" s="63" t="s">
        <v>104</v>
      </c>
      <c r="F77" s="63" t="s">
        <v>104</v>
      </c>
      <c r="G77" s="63" t="s">
        <v>104</v>
      </c>
      <c r="H77" s="63" t="s">
        <v>104</v>
      </c>
      <c r="I77" s="64" t="s">
        <v>4745</v>
      </c>
      <c r="J77" s="63" t="s">
        <v>181</v>
      </c>
      <c r="K77" s="63" t="s">
        <v>4746</v>
      </c>
      <c r="L77" s="63">
        <v>9.423919292E9</v>
      </c>
      <c r="M77" s="63" t="s">
        <v>4747</v>
      </c>
      <c r="N77" s="63" t="s">
        <v>107</v>
      </c>
    </row>
    <row r="78">
      <c r="A78" s="62">
        <v>44047.50914351852</v>
      </c>
      <c r="B78" s="63" t="s">
        <v>1967</v>
      </c>
      <c r="C78" s="63">
        <v>5.0</v>
      </c>
      <c r="D78" s="63" t="s">
        <v>4748</v>
      </c>
      <c r="E78" s="63" t="s">
        <v>104</v>
      </c>
      <c r="F78" s="63" t="s">
        <v>104</v>
      </c>
      <c r="G78" s="63" t="s">
        <v>104</v>
      </c>
      <c r="H78" s="63" t="s">
        <v>104</v>
      </c>
      <c r="I78" s="64" t="s">
        <v>1969</v>
      </c>
      <c r="J78" s="63" t="s">
        <v>175</v>
      </c>
      <c r="K78" s="63" t="s">
        <v>4749</v>
      </c>
      <c r="L78" s="63">
        <v>9.371144776E9</v>
      </c>
      <c r="M78" s="63" t="s">
        <v>4750</v>
      </c>
      <c r="N78" s="63" t="s">
        <v>107</v>
      </c>
    </row>
    <row r="79">
      <c r="A79" s="62">
        <v>44047.509780092594</v>
      </c>
      <c r="B79" s="63" t="s">
        <v>2612</v>
      </c>
      <c r="C79" s="63">
        <v>5.0</v>
      </c>
      <c r="D79" s="63" t="s">
        <v>4751</v>
      </c>
      <c r="E79" s="63" t="s">
        <v>104</v>
      </c>
      <c r="F79" s="63" t="s">
        <v>104</v>
      </c>
      <c r="G79" s="63" t="s">
        <v>104</v>
      </c>
      <c r="H79" s="63" t="s">
        <v>104</v>
      </c>
      <c r="I79" s="64" t="s">
        <v>2614</v>
      </c>
      <c r="J79" s="63" t="s">
        <v>588</v>
      </c>
      <c r="K79" s="63" t="s">
        <v>4752</v>
      </c>
      <c r="L79" s="63">
        <v>9.767636703E9</v>
      </c>
      <c r="M79" s="63" t="s">
        <v>4753</v>
      </c>
      <c r="N79" s="63" t="s">
        <v>107</v>
      </c>
    </row>
    <row r="80">
      <c r="A80" s="62">
        <v>44047.51142361111</v>
      </c>
      <c r="B80" s="63" t="s">
        <v>2701</v>
      </c>
      <c r="C80" s="63">
        <v>5.0</v>
      </c>
      <c r="D80" s="63" t="s">
        <v>4754</v>
      </c>
      <c r="E80" s="63" t="s">
        <v>104</v>
      </c>
      <c r="F80" s="63" t="s">
        <v>104</v>
      </c>
      <c r="G80" s="63" t="s">
        <v>104</v>
      </c>
      <c r="H80" s="63" t="s">
        <v>110</v>
      </c>
      <c r="I80" s="64" t="s">
        <v>2703</v>
      </c>
      <c r="J80" s="63" t="s">
        <v>2137</v>
      </c>
      <c r="K80" s="63" t="s">
        <v>4755</v>
      </c>
      <c r="L80" s="63">
        <v>9.423434804E9</v>
      </c>
      <c r="M80" s="63" t="s">
        <v>4756</v>
      </c>
      <c r="N80" s="63" t="s">
        <v>107</v>
      </c>
    </row>
    <row r="81">
      <c r="A81" s="62">
        <v>44047.51259259259</v>
      </c>
      <c r="B81" s="63" t="s">
        <v>1685</v>
      </c>
      <c r="C81" s="63">
        <v>5.0</v>
      </c>
      <c r="D81" s="63" t="s">
        <v>4757</v>
      </c>
      <c r="E81" s="63" t="s">
        <v>104</v>
      </c>
      <c r="F81" s="63" t="s">
        <v>104</v>
      </c>
      <c r="G81" s="63" t="s">
        <v>104</v>
      </c>
      <c r="H81" s="63" t="s">
        <v>104</v>
      </c>
      <c r="I81" s="64" t="s">
        <v>1687</v>
      </c>
      <c r="J81" s="63" t="s">
        <v>181</v>
      </c>
      <c r="K81" s="63" t="s">
        <v>1688</v>
      </c>
      <c r="L81" s="63">
        <v>9.423906366E9</v>
      </c>
      <c r="M81" s="63" t="s">
        <v>4758</v>
      </c>
      <c r="N81" s="63" t="s">
        <v>107</v>
      </c>
    </row>
    <row r="82">
      <c r="A82" s="62">
        <v>44047.51354166667</v>
      </c>
      <c r="B82" s="63" t="s">
        <v>4759</v>
      </c>
      <c r="C82" s="63">
        <v>5.0</v>
      </c>
      <c r="D82" s="63" t="s">
        <v>4760</v>
      </c>
      <c r="E82" s="63" t="s">
        <v>104</v>
      </c>
      <c r="F82" s="63" t="s">
        <v>104</v>
      </c>
      <c r="G82" s="63" t="s">
        <v>104</v>
      </c>
      <c r="H82" s="63" t="s">
        <v>104</v>
      </c>
      <c r="I82" s="64" t="s">
        <v>4761</v>
      </c>
      <c r="J82" s="63" t="s">
        <v>572</v>
      </c>
      <c r="K82" s="63" t="s">
        <v>4762</v>
      </c>
      <c r="L82" s="63">
        <v>9.421758058E9</v>
      </c>
      <c r="M82" s="63" t="s">
        <v>4763</v>
      </c>
      <c r="N82" s="63" t="s">
        <v>107</v>
      </c>
    </row>
    <row r="83">
      <c r="A83" s="62">
        <v>44047.51395833334</v>
      </c>
      <c r="B83" s="63" t="s">
        <v>4764</v>
      </c>
      <c r="C83" s="63">
        <v>5.0</v>
      </c>
      <c r="D83" s="63" t="s">
        <v>4765</v>
      </c>
      <c r="E83" s="63" t="s">
        <v>186</v>
      </c>
      <c r="F83" s="63" t="s">
        <v>186</v>
      </c>
      <c r="G83" s="63" t="s">
        <v>186</v>
      </c>
      <c r="H83" s="63" t="s">
        <v>110</v>
      </c>
      <c r="I83" s="64" t="s">
        <v>4766</v>
      </c>
      <c r="J83" s="63" t="s">
        <v>314</v>
      </c>
      <c r="K83" s="63" t="s">
        <v>4767</v>
      </c>
      <c r="L83" s="63">
        <v>7.741038749E9</v>
      </c>
      <c r="M83" s="63" t="s">
        <v>4768</v>
      </c>
      <c r="N83" s="63" t="s">
        <v>107</v>
      </c>
    </row>
    <row r="84">
      <c r="A84" s="62">
        <v>44047.515231481484</v>
      </c>
      <c r="B84" s="63" t="s">
        <v>4769</v>
      </c>
      <c r="C84" s="63">
        <v>5.0</v>
      </c>
      <c r="D84" s="63" t="s">
        <v>4770</v>
      </c>
      <c r="E84" s="63" t="s">
        <v>186</v>
      </c>
      <c r="F84" s="63" t="s">
        <v>186</v>
      </c>
      <c r="G84" s="63" t="s">
        <v>186</v>
      </c>
      <c r="H84" s="63" t="s">
        <v>186</v>
      </c>
      <c r="I84" s="64" t="s">
        <v>4771</v>
      </c>
      <c r="J84" s="63" t="s">
        <v>112</v>
      </c>
      <c r="K84" s="63" t="s">
        <v>4772</v>
      </c>
      <c r="L84" s="63">
        <v>9.4215388E9</v>
      </c>
      <c r="M84" s="63" t="s">
        <v>4773</v>
      </c>
      <c r="N84" s="63" t="s">
        <v>103</v>
      </c>
    </row>
    <row r="85">
      <c r="A85" s="62">
        <v>44047.51530092592</v>
      </c>
      <c r="B85" s="63" t="s">
        <v>4774</v>
      </c>
      <c r="C85" s="63">
        <v>5.0</v>
      </c>
      <c r="D85" s="63" t="s">
        <v>1016</v>
      </c>
      <c r="E85" s="63" t="s">
        <v>104</v>
      </c>
      <c r="F85" s="63" t="s">
        <v>104</v>
      </c>
      <c r="G85" s="63" t="s">
        <v>110</v>
      </c>
      <c r="H85" s="63" t="s">
        <v>104</v>
      </c>
      <c r="I85" s="64" t="s">
        <v>4775</v>
      </c>
      <c r="J85" s="63" t="s">
        <v>4776</v>
      </c>
      <c r="K85" s="63" t="s">
        <v>4776</v>
      </c>
      <c r="L85" s="63">
        <v>7.993470468E9</v>
      </c>
      <c r="M85" s="63" t="s">
        <v>4777</v>
      </c>
      <c r="N85" s="63" t="s">
        <v>107</v>
      </c>
    </row>
    <row r="86">
      <c r="A86" s="62">
        <v>44047.51664351852</v>
      </c>
      <c r="B86" s="63" t="s">
        <v>4778</v>
      </c>
      <c r="C86" s="63">
        <v>5.0</v>
      </c>
      <c r="D86" s="63" t="s">
        <v>4779</v>
      </c>
      <c r="E86" s="63" t="s">
        <v>104</v>
      </c>
      <c r="F86" s="63" t="s">
        <v>104</v>
      </c>
      <c r="G86" s="63" t="s">
        <v>104</v>
      </c>
      <c r="H86" s="63" t="s">
        <v>104</v>
      </c>
      <c r="I86" s="64" t="s">
        <v>4780</v>
      </c>
      <c r="J86" s="63" t="s">
        <v>4781</v>
      </c>
      <c r="K86" s="63" t="s">
        <v>4782</v>
      </c>
      <c r="L86" s="63">
        <v>7.588604012E9</v>
      </c>
      <c r="M86" s="63" t="s">
        <v>4783</v>
      </c>
      <c r="N86" s="63" t="s">
        <v>107</v>
      </c>
    </row>
    <row r="87">
      <c r="A87" s="62">
        <v>44047.51673611111</v>
      </c>
      <c r="B87" s="63" t="s">
        <v>4784</v>
      </c>
      <c r="C87" s="63">
        <v>5.0</v>
      </c>
      <c r="D87" s="63" t="s">
        <v>4785</v>
      </c>
      <c r="E87" s="63" t="s">
        <v>150</v>
      </c>
      <c r="F87" s="63" t="s">
        <v>150</v>
      </c>
      <c r="G87" s="63" t="s">
        <v>150</v>
      </c>
      <c r="H87" s="63" t="s">
        <v>150</v>
      </c>
      <c r="I87" s="64" t="s">
        <v>4786</v>
      </c>
      <c r="J87" s="63" t="s">
        <v>152</v>
      </c>
      <c r="K87" s="63" t="s">
        <v>4787</v>
      </c>
      <c r="L87" s="63">
        <v>9.579025371E9</v>
      </c>
      <c r="M87" s="63" t="s">
        <v>4788</v>
      </c>
      <c r="N87" s="63" t="s">
        <v>107</v>
      </c>
    </row>
    <row r="88">
      <c r="A88" s="62">
        <v>44047.518541666665</v>
      </c>
      <c r="B88" s="63" t="s">
        <v>4789</v>
      </c>
      <c r="C88" s="63">
        <v>5.0</v>
      </c>
      <c r="D88" s="63" t="s">
        <v>4790</v>
      </c>
      <c r="E88" s="63" t="s">
        <v>104</v>
      </c>
      <c r="F88" s="63" t="s">
        <v>104</v>
      </c>
      <c r="G88" s="63" t="s">
        <v>104</v>
      </c>
      <c r="H88" s="63" t="s">
        <v>110</v>
      </c>
      <c r="I88" s="64" t="s">
        <v>4791</v>
      </c>
      <c r="J88" s="63" t="s">
        <v>4792</v>
      </c>
      <c r="K88" s="63" t="s">
        <v>4793</v>
      </c>
      <c r="L88" s="63">
        <v>9.423618712E9</v>
      </c>
      <c r="M88" s="63" t="s">
        <v>4794</v>
      </c>
      <c r="N88" s="63" t="s">
        <v>107</v>
      </c>
    </row>
    <row r="89">
      <c r="A89" s="62">
        <v>44047.51883101852</v>
      </c>
      <c r="B89" s="63" t="s">
        <v>4795</v>
      </c>
      <c r="C89" s="63">
        <v>5.0</v>
      </c>
      <c r="D89" s="63" t="s">
        <v>4796</v>
      </c>
      <c r="E89" s="63" t="s">
        <v>104</v>
      </c>
      <c r="F89" s="63" t="s">
        <v>104</v>
      </c>
      <c r="G89" s="63" t="s">
        <v>104</v>
      </c>
      <c r="H89" s="63" t="s">
        <v>104</v>
      </c>
      <c r="I89" s="64" t="s">
        <v>4797</v>
      </c>
      <c r="J89" s="63" t="s">
        <v>572</v>
      </c>
      <c r="K89" s="63" t="s">
        <v>4798</v>
      </c>
      <c r="L89" s="63">
        <v>9.822691135E9</v>
      </c>
      <c r="M89" s="63" t="s">
        <v>4799</v>
      </c>
      <c r="N89" s="63" t="s">
        <v>107</v>
      </c>
    </row>
    <row r="90">
      <c r="A90" s="62">
        <v>44047.52140046296</v>
      </c>
      <c r="B90" s="63" t="s">
        <v>3761</v>
      </c>
      <c r="C90" s="63">
        <v>5.0</v>
      </c>
      <c r="D90" s="63" t="s">
        <v>4800</v>
      </c>
      <c r="E90" s="63" t="s">
        <v>104</v>
      </c>
      <c r="F90" s="63" t="s">
        <v>104</v>
      </c>
      <c r="G90" s="63" t="s">
        <v>104</v>
      </c>
      <c r="H90" s="63" t="s">
        <v>104</v>
      </c>
      <c r="I90" s="64" t="s">
        <v>273</v>
      </c>
      <c r="J90" s="63" t="s">
        <v>4801</v>
      </c>
      <c r="K90" s="63" t="s">
        <v>4802</v>
      </c>
      <c r="L90" s="63">
        <v>8.275267137E9</v>
      </c>
      <c r="M90" s="63" t="s">
        <v>4803</v>
      </c>
      <c r="N90" s="63" t="s">
        <v>107</v>
      </c>
    </row>
    <row r="91">
      <c r="A91" s="62">
        <v>44047.52416666667</v>
      </c>
      <c r="B91" s="63" t="s">
        <v>4804</v>
      </c>
      <c r="C91" s="63">
        <v>5.0</v>
      </c>
      <c r="D91" s="63" t="s">
        <v>4805</v>
      </c>
      <c r="E91" s="63" t="s">
        <v>104</v>
      </c>
      <c r="F91" s="63" t="s">
        <v>104</v>
      </c>
      <c r="G91" s="63" t="s">
        <v>104</v>
      </c>
      <c r="H91" s="63" t="s">
        <v>104</v>
      </c>
      <c r="I91" s="64" t="s">
        <v>4806</v>
      </c>
      <c r="J91" s="63" t="s">
        <v>181</v>
      </c>
      <c r="K91" s="63" t="s">
        <v>4807</v>
      </c>
      <c r="L91" s="63">
        <v>7.588614939E9</v>
      </c>
      <c r="M91" s="63" t="s">
        <v>4808</v>
      </c>
      <c r="N91" s="63" t="s">
        <v>107</v>
      </c>
    </row>
    <row r="92">
      <c r="A92" s="62">
        <v>44047.5246412037</v>
      </c>
      <c r="B92" s="63" t="s">
        <v>731</v>
      </c>
      <c r="C92" s="63">
        <v>5.0</v>
      </c>
      <c r="D92" s="63" t="s">
        <v>4809</v>
      </c>
      <c r="E92" s="63" t="s">
        <v>104</v>
      </c>
      <c r="F92" s="63" t="s">
        <v>104</v>
      </c>
      <c r="G92" s="63" t="s">
        <v>104</v>
      </c>
      <c r="H92" s="63" t="s">
        <v>104</v>
      </c>
      <c r="I92" s="64" t="s">
        <v>733</v>
      </c>
      <c r="J92" s="63" t="s">
        <v>204</v>
      </c>
      <c r="K92" s="63" t="s">
        <v>4810</v>
      </c>
      <c r="L92" s="63">
        <v>8.275590222E9</v>
      </c>
      <c r="M92" s="63" t="s">
        <v>4811</v>
      </c>
      <c r="N92" s="63" t="s">
        <v>107</v>
      </c>
    </row>
    <row r="93">
      <c r="A93" s="62">
        <v>44047.524988425925</v>
      </c>
      <c r="B93" s="63" t="s">
        <v>1859</v>
      </c>
      <c r="C93" s="63">
        <v>5.0</v>
      </c>
      <c r="D93" s="63" t="s">
        <v>4812</v>
      </c>
      <c r="E93" s="63" t="s">
        <v>104</v>
      </c>
      <c r="F93" s="63" t="s">
        <v>104</v>
      </c>
      <c r="G93" s="63" t="s">
        <v>104</v>
      </c>
      <c r="H93" s="63" t="s">
        <v>104</v>
      </c>
      <c r="I93" s="64" t="s">
        <v>1861</v>
      </c>
      <c r="J93" s="63" t="s">
        <v>4813</v>
      </c>
      <c r="K93" s="63" t="s">
        <v>758</v>
      </c>
      <c r="L93" s="63">
        <v>9.849682602E9</v>
      </c>
      <c r="M93" s="63" t="s">
        <v>4814</v>
      </c>
      <c r="N93" s="63" t="s">
        <v>107</v>
      </c>
    </row>
    <row r="94">
      <c r="A94" s="62">
        <v>44047.52508101852</v>
      </c>
      <c r="B94" s="63" t="s">
        <v>2999</v>
      </c>
      <c r="C94" s="63">
        <v>5.0</v>
      </c>
      <c r="D94" s="63" t="s">
        <v>4815</v>
      </c>
      <c r="E94" s="63" t="s">
        <v>104</v>
      </c>
      <c r="F94" s="63" t="s">
        <v>104</v>
      </c>
      <c r="G94" s="63" t="s">
        <v>104</v>
      </c>
      <c r="H94" s="63" t="s">
        <v>104</v>
      </c>
      <c r="I94" s="64" t="s">
        <v>3001</v>
      </c>
      <c r="J94" s="63" t="s">
        <v>181</v>
      </c>
      <c r="K94" s="63" t="s">
        <v>3002</v>
      </c>
      <c r="L94" s="63">
        <v>7.702706599E9</v>
      </c>
      <c r="M94" s="63" t="s">
        <v>4814</v>
      </c>
      <c r="N94" s="63" t="s">
        <v>107</v>
      </c>
    </row>
    <row r="95">
      <c r="A95" s="62">
        <v>44047.52570601852</v>
      </c>
      <c r="B95" s="63" t="s">
        <v>4816</v>
      </c>
      <c r="C95" s="63">
        <v>5.0</v>
      </c>
      <c r="D95" s="63" t="s">
        <v>4817</v>
      </c>
      <c r="E95" s="63" t="s">
        <v>186</v>
      </c>
      <c r="F95" s="63" t="s">
        <v>186</v>
      </c>
      <c r="G95" s="63" t="s">
        <v>186</v>
      </c>
      <c r="H95" s="63" t="s">
        <v>186</v>
      </c>
      <c r="I95" s="64" t="s">
        <v>4818</v>
      </c>
      <c r="J95" s="63" t="s">
        <v>4819</v>
      </c>
      <c r="K95" s="63" t="s">
        <v>4820</v>
      </c>
      <c r="L95" s="63">
        <v>6.003438324E9</v>
      </c>
      <c r="M95" s="63" t="s">
        <v>4821</v>
      </c>
      <c r="N95" s="63" t="s">
        <v>107</v>
      </c>
    </row>
    <row r="96">
      <c r="A96" s="62">
        <v>44047.52622685185</v>
      </c>
      <c r="B96" s="63" t="s">
        <v>4822</v>
      </c>
      <c r="C96" s="63">
        <v>5.0</v>
      </c>
      <c r="D96" s="63" t="s">
        <v>4823</v>
      </c>
      <c r="E96" s="63" t="s">
        <v>186</v>
      </c>
      <c r="F96" s="63" t="s">
        <v>186</v>
      </c>
      <c r="G96" s="63" t="s">
        <v>186</v>
      </c>
      <c r="H96" s="63" t="s">
        <v>186</v>
      </c>
      <c r="I96" s="64" t="s">
        <v>4824</v>
      </c>
      <c r="J96" s="63" t="s">
        <v>4825</v>
      </c>
      <c r="K96" s="63" t="s">
        <v>4826</v>
      </c>
      <c r="L96" s="63">
        <v>9.423942602E9</v>
      </c>
      <c r="M96" s="63" t="s">
        <v>4827</v>
      </c>
      <c r="N96" s="63" t="s">
        <v>107</v>
      </c>
    </row>
    <row r="97">
      <c r="A97" s="62">
        <v>44047.52681712963</v>
      </c>
      <c r="B97" s="63" t="s">
        <v>4828</v>
      </c>
      <c r="C97" s="63">
        <v>5.0</v>
      </c>
      <c r="D97" s="63" t="s">
        <v>4829</v>
      </c>
      <c r="E97" s="63" t="s">
        <v>186</v>
      </c>
      <c r="F97" s="63" t="s">
        <v>110</v>
      </c>
      <c r="G97" s="63" t="s">
        <v>186</v>
      </c>
      <c r="H97" s="63" t="s">
        <v>110</v>
      </c>
      <c r="I97" s="64" t="s">
        <v>4830</v>
      </c>
      <c r="J97" s="63" t="s">
        <v>181</v>
      </c>
      <c r="K97" s="63" t="s">
        <v>4831</v>
      </c>
      <c r="L97" s="63">
        <v>9.839130361E9</v>
      </c>
      <c r="M97" s="63" t="s">
        <v>4832</v>
      </c>
      <c r="N97" s="63" t="s">
        <v>107</v>
      </c>
    </row>
    <row r="98">
      <c r="A98" s="62">
        <v>44047.52821759259</v>
      </c>
      <c r="B98" s="63" t="s">
        <v>4833</v>
      </c>
      <c r="C98" s="63">
        <v>5.0</v>
      </c>
      <c r="D98" s="63" t="s">
        <v>4829</v>
      </c>
      <c r="E98" s="63" t="s">
        <v>186</v>
      </c>
      <c r="F98" s="63" t="s">
        <v>110</v>
      </c>
      <c r="G98" s="63" t="s">
        <v>186</v>
      </c>
      <c r="H98" s="63" t="s">
        <v>186</v>
      </c>
      <c r="I98" s="64" t="s">
        <v>4834</v>
      </c>
      <c r="J98" s="63" t="s">
        <v>4835</v>
      </c>
      <c r="K98" s="63" t="s">
        <v>4836</v>
      </c>
      <c r="L98" s="63">
        <v>8.114236664E9</v>
      </c>
      <c r="M98" s="63" t="s">
        <v>4832</v>
      </c>
      <c r="N98" s="63" t="s">
        <v>107</v>
      </c>
    </row>
    <row r="99">
      <c r="A99" s="62">
        <v>44047.53025462963</v>
      </c>
      <c r="B99" s="63" t="s">
        <v>4774</v>
      </c>
      <c r="C99" s="63">
        <v>5.0</v>
      </c>
      <c r="D99" s="63" t="s">
        <v>740</v>
      </c>
      <c r="E99" s="63" t="s">
        <v>104</v>
      </c>
      <c r="F99" s="63" t="s">
        <v>104</v>
      </c>
      <c r="G99" s="63" t="s">
        <v>110</v>
      </c>
      <c r="H99" s="63" t="s">
        <v>104</v>
      </c>
      <c r="I99" s="64" t="s">
        <v>4775</v>
      </c>
      <c r="J99" s="63" t="s">
        <v>4776</v>
      </c>
      <c r="K99" s="63" t="s">
        <v>4776</v>
      </c>
      <c r="L99" s="63">
        <v>7.993470468E9</v>
      </c>
      <c r="M99" s="63" t="s">
        <v>4837</v>
      </c>
      <c r="N99" s="63" t="s">
        <v>107</v>
      </c>
    </row>
    <row r="100">
      <c r="A100" s="62">
        <v>44047.5321412037</v>
      </c>
      <c r="B100" s="63" t="s">
        <v>755</v>
      </c>
      <c r="C100" s="63">
        <v>5.0</v>
      </c>
      <c r="D100" s="63" t="s">
        <v>4838</v>
      </c>
      <c r="E100" s="63" t="s">
        <v>104</v>
      </c>
      <c r="F100" s="63" t="s">
        <v>104</v>
      </c>
      <c r="G100" s="63" t="s">
        <v>110</v>
      </c>
      <c r="H100" s="63" t="s">
        <v>110</v>
      </c>
      <c r="I100" s="64" t="s">
        <v>757</v>
      </c>
      <c r="J100" s="63" t="s">
        <v>237</v>
      </c>
      <c r="K100" s="63" t="s">
        <v>758</v>
      </c>
      <c r="L100" s="63">
        <v>9.652899051E9</v>
      </c>
      <c r="M100" s="63" t="s">
        <v>4839</v>
      </c>
      <c r="N100" s="63" t="s">
        <v>107</v>
      </c>
    </row>
    <row r="101">
      <c r="A101" s="62">
        <v>44047.53271990741</v>
      </c>
      <c r="B101" s="63" t="s">
        <v>2492</v>
      </c>
      <c r="C101" s="63">
        <v>5.0</v>
      </c>
      <c r="D101" s="63" t="s">
        <v>4840</v>
      </c>
      <c r="E101" s="63" t="s">
        <v>104</v>
      </c>
      <c r="F101" s="63" t="s">
        <v>104</v>
      </c>
      <c r="G101" s="63" t="s">
        <v>104</v>
      </c>
      <c r="H101" s="63" t="s">
        <v>104</v>
      </c>
      <c r="I101" s="64" t="s">
        <v>4544</v>
      </c>
      <c r="J101" s="63" t="s">
        <v>112</v>
      </c>
      <c r="K101" s="63" t="s">
        <v>4545</v>
      </c>
      <c r="L101" s="63">
        <v>9.553667285E9</v>
      </c>
      <c r="M101" s="63" t="s">
        <v>4841</v>
      </c>
      <c r="N101" s="63" t="s">
        <v>107</v>
      </c>
    </row>
    <row r="102">
      <c r="A102" s="62">
        <v>44047.53418981482</v>
      </c>
      <c r="B102" s="63" t="s">
        <v>4842</v>
      </c>
      <c r="C102" s="63">
        <v>5.0</v>
      </c>
      <c r="D102" s="63" t="s">
        <v>1510</v>
      </c>
      <c r="E102" s="63" t="s">
        <v>104</v>
      </c>
      <c r="F102" s="63" t="s">
        <v>104</v>
      </c>
      <c r="G102" s="63" t="s">
        <v>104</v>
      </c>
      <c r="H102" s="63" t="s">
        <v>104</v>
      </c>
      <c r="I102" s="64" t="s">
        <v>4843</v>
      </c>
      <c r="J102" s="63" t="s">
        <v>675</v>
      </c>
      <c r="K102" s="63" t="s">
        <v>4844</v>
      </c>
      <c r="L102" s="63">
        <v>8.008360079E9</v>
      </c>
      <c r="M102" s="63" t="s">
        <v>4845</v>
      </c>
      <c r="N102" s="63" t="s">
        <v>107</v>
      </c>
    </row>
    <row r="103">
      <c r="A103" s="62">
        <v>44047.53443287037</v>
      </c>
      <c r="B103" s="63" t="s">
        <v>4846</v>
      </c>
      <c r="C103" s="63">
        <v>5.0</v>
      </c>
      <c r="D103" s="63" t="s">
        <v>4847</v>
      </c>
      <c r="E103" s="63" t="s">
        <v>104</v>
      </c>
      <c r="F103" s="63" t="s">
        <v>104</v>
      </c>
      <c r="G103" s="63" t="s">
        <v>104</v>
      </c>
      <c r="H103" s="63" t="s">
        <v>104</v>
      </c>
      <c r="I103" s="64" t="s">
        <v>4848</v>
      </c>
      <c r="J103" s="63" t="s">
        <v>1300</v>
      </c>
      <c r="K103" s="63" t="s">
        <v>4849</v>
      </c>
      <c r="L103" s="63">
        <v>9.860436315E9</v>
      </c>
      <c r="M103" s="63" t="s">
        <v>4850</v>
      </c>
      <c r="N103" s="63" t="s">
        <v>107</v>
      </c>
    </row>
    <row r="104">
      <c r="A104" s="62">
        <v>44047.53648148148</v>
      </c>
      <c r="B104" s="63" t="s">
        <v>4851</v>
      </c>
      <c r="C104" s="63">
        <v>5.0</v>
      </c>
      <c r="D104" s="63" t="s">
        <v>4852</v>
      </c>
      <c r="E104" s="63" t="s">
        <v>104</v>
      </c>
      <c r="F104" s="63" t="s">
        <v>104</v>
      </c>
      <c r="G104" s="63" t="s">
        <v>104</v>
      </c>
      <c r="H104" s="63" t="s">
        <v>104</v>
      </c>
      <c r="I104" s="64" t="s">
        <v>4853</v>
      </c>
      <c r="J104" s="63" t="s">
        <v>112</v>
      </c>
      <c r="K104" s="63" t="s">
        <v>4854</v>
      </c>
      <c r="L104" s="63">
        <v>9.42391912E9</v>
      </c>
      <c r="M104" s="63" t="s">
        <v>1747</v>
      </c>
      <c r="N104" s="63" t="s">
        <v>107</v>
      </c>
    </row>
    <row r="105">
      <c r="A105" s="62">
        <v>44047.539039351854</v>
      </c>
      <c r="B105" s="63" t="s">
        <v>4855</v>
      </c>
      <c r="C105" s="63">
        <v>5.0</v>
      </c>
      <c r="D105" s="63" t="s">
        <v>4856</v>
      </c>
      <c r="E105" s="63" t="s">
        <v>104</v>
      </c>
      <c r="F105" s="63" t="s">
        <v>104</v>
      </c>
      <c r="G105" s="63" t="s">
        <v>104</v>
      </c>
      <c r="H105" s="63" t="s">
        <v>104</v>
      </c>
      <c r="I105" s="64" t="s">
        <v>4857</v>
      </c>
      <c r="J105" s="63" t="s">
        <v>413</v>
      </c>
      <c r="K105" s="63" t="s">
        <v>4858</v>
      </c>
      <c r="L105" s="63">
        <v>9.420852614E9</v>
      </c>
      <c r="M105" s="63" t="s">
        <v>4859</v>
      </c>
      <c r="N105" s="63" t="s">
        <v>107</v>
      </c>
    </row>
    <row r="106">
      <c r="A106" s="62">
        <v>44047.539976851855</v>
      </c>
      <c r="B106" s="63" t="s">
        <v>4860</v>
      </c>
      <c r="C106" s="63">
        <v>5.0</v>
      </c>
      <c r="D106" s="63" t="s">
        <v>4861</v>
      </c>
      <c r="E106" s="63" t="s">
        <v>104</v>
      </c>
      <c r="F106" s="63" t="s">
        <v>104</v>
      </c>
      <c r="G106" s="63" t="s">
        <v>104</v>
      </c>
      <c r="H106" s="63" t="s">
        <v>104</v>
      </c>
      <c r="I106" s="64" t="s">
        <v>4862</v>
      </c>
      <c r="J106" s="63" t="s">
        <v>413</v>
      </c>
      <c r="K106" s="63" t="s">
        <v>4863</v>
      </c>
      <c r="L106" s="63">
        <v>9.423489831E9</v>
      </c>
      <c r="M106" s="63" t="s">
        <v>4864</v>
      </c>
      <c r="N106" s="63" t="s">
        <v>107</v>
      </c>
    </row>
    <row r="107">
      <c r="A107" s="62">
        <v>44047.543171296296</v>
      </c>
      <c r="B107" s="63" t="s">
        <v>1511</v>
      </c>
      <c r="C107" s="63">
        <v>4.0</v>
      </c>
      <c r="D107" s="63" t="s">
        <v>4865</v>
      </c>
      <c r="E107" s="63" t="s">
        <v>186</v>
      </c>
      <c r="F107" s="63" t="s">
        <v>186</v>
      </c>
      <c r="G107" s="63" t="s">
        <v>186</v>
      </c>
      <c r="H107" s="63" t="s">
        <v>186</v>
      </c>
      <c r="I107" s="64" t="s">
        <v>4866</v>
      </c>
      <c r="J107" s="63" t="s">
        <v>112</v>
      </c>
      <c r="K107" s="63" t="s">
        <v>1514</v>
      </c>
      <c r="L107" s="63">
        <v>9.618214354E9</v>
      </c>
      <c r="M107" s="63" t="s">
        <v>136</v>
      </c>
      <c r="N107" s="63" t="s">
        <v>107</v>
      </c>
    </row>
    <row r="108">
      <c r="A108" s="62">
        <v>44047.554560185185</v>
      </c>
      <c r="B108" s="63" t="s">
        <v>4867</v>
      </c>
      <c r="C108" s="63">
        <v>5.0</v>
      </c>
      <c r="D108" s="63" t="s">
        <v>4868</v>
      </c>
      <c r="E108" s="63" t="s">
        <v>104</v>
      </c>
      <c r="F108" s="63" t="s">
        <v>104</v>
      </c>
      <c r="G108" s="63" t="s">
        <v>104</v>
      </c>
      <c r="H108" s="63" t="s">
        <v>104</v>
      </c>
      <c r="I108" s="64" t="s">
        <v>4869</v>
      </c>
      <c r="J108" s="63" t="s">
        <v>181</v>
      </c>
      <c r="K108" s="63" t="s">
        <v>4870</v>
      </c>
      <c r="L108" s="63">
        <v>9.518524454E9</v>
      </c>
      <c r="M108" s="63" t="s">
        <v>4871</v>
      </c>
      <c r="N108" s="63" t="s">
        <v>107</v>
      </c>
    </row>
    <row r="109">
      <c r="A109" s="62">
        <v>44047.55509259259</v>
      </c>
      <c r="B109" s="63" t="s">
        <v>4872</v>
      </c>
      <c r="C109" s="63">
        <v>5.0</v>
      </c>
      <c r="D109" s="63" t="s">
        <v>4873</v>
      </c>
      <c r="E109" s="63" t="s">
        <v>104</v>
      </c>
      <c r="F109" s="63" t="s">
        <v>104</v>
      </c>
      <c r="G109" s="63" t="s">
        <v>104</v>
      </c>
      <c r="H109" s="63" t="s">
        <v>104</v>
      </c>
      <c r="I109" s="64" t="s">
        <v>4874</v>
      </c>
      <c r="J109" s="63" t="s">
        <v>181</v>
      </c>
      <c r="K109" s="63" t="s">
        <v>4875</v>
      </c>
      <c r="L109" s="63">
        <v>8.805995152E9</v>
      </c>
      <c r="M109" s="63" t="s">
        <v>4876</v>
      </c>
      <c r="N109" s="63" t="s">
        <v>103</v>
      </c>
    </row>
    <row r="110">
      <c r="A110" s="62">
        <v>44047.55568287037</v>
      </c>
      <c r="B110" s="63" t="s">
        <v>4877</v>
      </c>
      <c r="C110" s="63">
        <v>5.0</v>
      </c>
      <c r="D110" s="63" t="s">
        <v>4878</v>
      </c>
      <c r="E110" s="63" t="s">
        <v>104</v>
      </c>
      <c r="F110" s="63" t="s">
        <v>104</v>
      </c>
      <c r="G110" s="63" t="s">
        <v>104</v>
      </c>
      <c r="H110" s="63" t="s">
        <v>104</v>
      </c>
      <c r="I110" s="64" t="s">
        <v>4879</v>
      </c>
      <c r="J110" s="63" t="s">
        <v>181</v>
      </c>
      <c r="K110" s="63" t="s">
        <v>4880</v>
      </c>
      <c r="L110" s="63">
        <v>8.85787958E9</v>
      </c>
      <c r="M110" s="63" t="s">
        <v>4881</v>
      </c>
      <c r="N110" s="63" t="s">
        <v>107</v>
      </c>
    </row>
    <row r="111">
      <c r="A111" s="62">
        <v>44047.556122685186</v>
      </c>
      <c r="B111" s="63" t="s">
        <v>4570</v>
      </c>
      <c r="C111" s="63">
        <v>4.0</v>
      </c>
      <c r="D111" s="63" t="s">
        <v>4882</v>
      </c>
      <c r="E111" s="63" t="s">
        <v>110</v>
      </c>
      <c r="F111" s="63" t="s">
        <v>186</v>
      </c>
      <c r="G111" s="63" t="s">
        <v>186</v>
      </c>
      <c r="H111" s="63" t="s">
        <v>110</v>
      </c>
      <c r="I111" s="64" t="s">
        <v>4883</v>
      </c>
      <c r="J111" s="63" t="s">
        <v>4573</v>
      </c>
      <c r="K111" s="63" t="s">
        <v>4884</v>
      </c>
      <c r="L111" s="63">
        <v>9.457465768E9</v>
      </c>
      <c r="M111" s="63" t="s">
        <v>4885</v>
      </c>
      <c r="N111" s="63" t="s">
        <v>107</v>
      </c>
    </row>
    <row r="112">
      <c r="A112" s="62">
        <v>44047.55657407407</v>
      </c>
      <c r="B112" s="63" t="s">
        <v>4886</v>
      </c>
      <c r="C112" s="63">
        <v>5.0</v>
      </c>
      <c r="D112" s="63" t="s">
        <v>4887</v>
      </c>
      <c r="E112" s="63" t="s">
        <v>104</v>
      </c>
      <c r="F112" s="63" t="s">
        <v>104</v>
      </c>
      <c r="G112" s="63" t="s">
        <v>104</v>
      </c>
      <c r="H112" s="63" t="s">
        <v>104</v>
      </c>
      <c r="I112" s="64" t="s">
        <v>4888</v>
      </c>
      <c r="J112" s="63" t="s">
        <v>413</v>
      </c>
      <c r="K112" s="63" t="s">
        <v>4889</v>
      </c>
      <c r="L112" s="63">
        <v>9.421838685E9</v>
      </c>
      <c r="M112" s="63" t="s">
        <v>4890</v>
      </c>
      <c r="N112" s="63" t="s">
        <v>107</v>
      </c>
    </row>
    <row r="113">
      <c r="A113" s="62">
        <v>44047.55903935185</v>
      </c>
      <c r="B113" s="63" t="s">
        <v>375</v>
      </c>
      <c r="C113" s="63">
        <v>5.0</v>
      </c>
      <c r="D113" s="63" t="s">
        <v>4891</v>
      </c>
      <c r="E113" s="63" t="s">
        <v>104</v>
      </c>
      <c r="F113" s="63" t="s">
        <v>104</v>
      </c>
      <c r="G113" s="63" t="s">
        <v>104</v>
      </c>
      <c r="H113" s="63" t="s">
        <v>104</v>
      </c>
      <c r="I113" s="64" t="s">
        <v>1926</v>
      </c>
      <c r="J113" s="63" t="s">
        <v>181</v>
      </c>
      <c r="K113" s="63" t="s">
        <v>4892</v>
      </c>
      <c r="L113" s="63">
        <v>9.405108135E9</v>
      </c>
      <c r="M113" s="63" t="s">
        <v>4111</v>
      </c>
      <c r="N113" s="63" t="s">
        <v>107</v>
      </c>
    </row>
    <row r="114">
      <c r="A114" s="62">
        <v>44047.562430555554</v>
      </c>
      <c r="B114" s="63" t="s">
        <v>4893</v>
      </c>
      <c r="C114" s="63">
        <v>5.0</v>
      </c>
      <c r="D114" s="63" t="s">
        <v>4894</v>
      </c>
      <c r="E114" s="63" t="s">
        <v>104</v>
      </c>
      <c r="F114" s="63" t="s">
        <v>104</v>
      </c>
      <c r="G114" s="63" t="s">
        <v>104</v>
      </c>
      <c r="H114" s="63" t="s">
        <v>104</v>
      </c>
      <c r="I114" s="64" t="s">
        <v>4895</v>
      </c>
      <c r="J114" s="63" t="s">
        <v>675</v>
      </c>
      <c r="K114" s="63" t="s">
        <v>4896</v>
      </c>
      <c r="L114" s="63">
        <v>9.767228404E9</v>
      </c>
      <c r="M114" s="63" t="s">
        <v>4897</v>
      </c>
      <c r="N114" s="63" t="s">
        <v>107</v>
      </c>
    </row>
    <row r="115">
      <c r="A115" s="62">
        <v>44047.562743055554</v>
      </c>
      <c r="B115" s="63" t="s">
        <v>3088</v>
      </c>
      <c r="C115" s="63">
        <v>5.0</v>
      </c>
      <c r="D115" s="63" t="s">
        <v>4898</v>
      </c>
      <c r="E115" s="63" t="s">
        <v>150</v>
      </c>
      <c r="F115" s="63" t="s">
        <v>150</v>
      </c>
      <c r="G115" s="63" t="s">
        <v>150</v>
      </c>
      <c r="H115" s="63" t="s">
        <v>150</v>
      </c>
      <c r="I115" s="64" t="s">
        <v>3090</v>
      </c>
      <c r="J115" s="63" t="s">
        <v>4899</v>
      </c>
      <c r="K115" s="63" t="s">
        <v>4900</v>
      </c>
      <c r="L115" s="63">
        <v>9.423523688E9</v>
      </c>
      <c r="M115" s="63" t="s">
        <v>4901</v>
      </c>
      <c r="N115" s="63" t="s">
        <v>107</v>
      </c>
    </row>
    <row r="116">
      <c r="A116" s="62">
        <v>44047.56363425926</v>
      </c>
      <c r="B116" s="63" t="s">
        <v>1835</v>
      </c>
      <c r="C116" s="63">
        <v>4.0</v>
      </c>
      <c r="D116" s="63" t="s">
        <v>4902</v>
      </c>
      <c r="E116" s="63" t="s">
        <v>186</v>
      </c>
      <c r="F116" s="63" t="s">
        <v>110</v>
      </c>
      <c r="G116" s="63" t="s">
        <v>110</v>
      </c>
      <c r="H116" s="63" t="s">
        <v>110</v>
      </c>
      <c r="I116" s="64" t="s">
        <v>1837</v>
      </c>
      <c r="J116" s="63" t="s">
        <v>112</v>
      </c>
      <c r="K116" s="63" t="s">
        <v>1838</v>
      </c>
      <c r="L116" s="63">
        <v>9.421614342E9</v>
      </c>
      <c r="M116" s="63" t="s">
        <v>4903</v>
      </c>
      <c r="N116" s="63" t="s">
        <v>107</v>
      </c>
    </row>
    <row r="117">
      <c r="A117" s="62">
        <v>44047.56462962963</v>
      </c>
      <c r="B117" s="63" t="s">
        <v>4904</v>
      </c>
      <c r="C117" s="63">
        <v>5.0</v>
      </c>
      <c r="D117" s="63" t="s">
        <v>4905</v>
      </c>
      <c r="E117" s="63" t="s">
        <v>104</v>
      </c>
      <c r="F117" s="63" t="s">
        <v>104</v>
      </c>
      <c r="G117" s="63" t="s">
        <v>186</v>
      </c>
      <c r="H117" s="63" t="s">
        <v>186</v>
      </c>
      <c r="I117" s="64" t="s">
        <v>4906</v>
      </c>
      <c r="J117" s="63" t="s">
        <v>3174</v>
      </c>
      <c r="K117" s="63" t="s">
        <v>758</v>
      </c>
      <c r="L117" s="63">
        <v>7.660878585E9</v>
      </c>
      <c r="M117" s="63" t="s">
        <v>4907</v>
      </c>
      <c r="N117" s="63" t="s">
        <v>107</v>
      </c>
    </row>
    <row r="118">
      <c r="A118" s="62">
        <v>44047.56474537037</v>
      </c>
      <c r="B118" s="63" t="s">
        <v>4908</v>
      </c>
      <c r="C118" s="63">
        <v>5.0</v>
      </c>
      <c r="D118" s="63" t="s">
        <v>4909</v>
      </c>
      <c r="E118" s="63" t="s">
        <v>104</v>
      </c>
      <c r="F118" s="63" t="s">
        <v>104</v>
      </c>
      <c r="G118" s="63" t="s">
        <v>104</v>
      </c>
      <c r="H118" s="63" t="s">
        <v>104</v>
      </c>
      <c r="I118" s="64" t="s">
        <v>4910</v>
      </c>
      <c r="J118" s="63" t="s">
        <v>4911</v>
      </c>
      <c r="K118" s="63" t="s">
        <v>4912</v>
      </c>
      <c r="L118" s="63">
        <v>9.733737103E9</v>
      </c>
      <c r="M118" s="63" t="s">
        <v>4913</v>
      </c>
      <c r="N118" s="63" t="s">
        <v>107</v>
      </c>
    </row>
    <row r="119">
      <c r="A119" s="62">
        <v>44047.56601851852</v>
      </c>
      <c r="B119" s="63" t="s">
        <v>4914</v>
      </c>
      <c r="C119" s="63">
        <v>5.0</v>
      </c>
      <c r="D119" s="63" t="s">
        <v>4915</v>
      </c>
      <c r="E119" s="63" t="s">
        <v>104</v>
      </c>
      <c r="F119" s="63" t="s">
        <v>104</v>
      </c>
      <c r="G119" s="63" t="s">
        <v>104</v>
      </c>
      <c r="H119" s="63" t="s">
        <v>104</v>
      </c>
      <c r="I119" s="64" t="s">
        <v>4916</v>
      </c>
      <c r="J119" s="63" t="s">
        <v>4917</v>
      </c>
      <c r="K119" s="63" t="s">
        <v>4918</v>
      </c>
      <c r="L119" s="63">
        <v>7.872229494E9</v>
      </c>
      <c r="M119" s="63" t="s">
        <v>4919</v>
      </c>
      <c r="N119" s="63" t="s">
        <v>107</v>
      </c>
    </row>
    <row r="120">
      <c r="A120" s="62">
        <v>44047.57802083333</v>
      </c>
      <c r="B120" s="63" t="s">
        <v>4920</v>
      </c>
      <c r="C120" s="63">
        <v>5.0</v>
      </c>
      <c r="D120" s="63" t="s">
        <v>4921</v>
      </c>
      <c r="E120" s="63" t="s">
        <v>104</v>
      </c>
      <c r="F120" s="63" t="s">
        <v>104</v>
      </c>
      <c r="G120" s="63" t="s">
        <v>186</v>
      </c>
      <c r="H120" s="63" t="s">
        <v>104</v>
      </c>
      <c r="I120" s="64" t="s">
        <v>4922</v>
      </c>
      <c r="J120" s="63" t="s">
        <v>4923</v>
      </c>
      <c r="K120" s="63" t="s">
        <v>4924</v>
      </c>
      <c r="L120" s="63">
        <v>9.420358547E9</v>
      </c>
      <c r="M120" s="63" t="s">
        <v>4925</v>
      </c>
      <c r="N120" s="63" t="s">
        <v>107</v>
      </c>
    </row>
    <row r="121">
      <c r="A121" s="62">
        <v>44047.58577546296</v>
      </c>
      <c r="B121" s="63" t="s">
        <v>4926</v>
      </c>
      <c r="C121" s="63">
        <v>5.0</v>
      </c>
      <c r="D121" s="63" t="s">
        <v>107</v>
      </c>
      <c r="E121" s="63" t="s">
        <v>104</v>
      </c>
      <c r="F121" s="63" t="s">
        <v>104</v>
      </c>
      <c r="G121" s="63" t="s">
        <v>104</v>
      </c>
      <c r="H121" s="63" t="s">
        <v>104</v>
      </c>
      <c r="I121" s="64" t="s">
        <v>4927</v>
      </c>
      <c r="J121" s="63" t="s">
        <v>675</v>
      </c>
      <c r="K121" s="63" t="s">
        <v>4928</v>
      </c>
      <c r="L121" s="63">
        <v>9.049208882E9</v>
      </c>
      <c r="M121" s="63" t="s">
        <v>107</v>
      </c>
      <c r="N121" s="63" t="s">
        <v>107</v>
      </c>
    </row>
    <row r="122">
      <c r="A122" s="62">
        <v>44047.587002314816</v>
      </c>
      <c r="B122" s="63" t="s">
        <v>893</v>
      </c>
      <c r="C122" s="63">
        <v>5.0</v>
      </c>
      <c r="D122" s="63" t="s">
        <v>4929</v>
      </c>
      <c r="E122" s="63" t="s">
        <v>104</v>
      </c>
      <c r="F122" s="63" t="s">
        <v>104</v>
      </c>
      <c r="G122" s="63" t="s">
        <v>104</v>
      </c>
      <c r="H122" s="63" t="s">
        <v>104</v>
      </c>
      <c r="I122" s="64" t="s">
        <v>894</v>
      </c>
      <c r="J122" s="63" t="s">
        <v>181</v>
      </c>
      <c r="K122" s="63" t="s">
        <v>4930</v>
      </c>
      <c r="L122" s="63">
        <v>9.420947659E9</v>
      </c>
      <c r="M122" s="63" t="s">
        <v>281</v>
      </c>
      <c r="N122" s="63" t="s">
        <v>107</v>
      </c>
    </row>
    <row r="123">
      <c r="A123" s="62">
        <v>44047.59459490741</v>
      </c>
      <c r="B123" s="63" t="s">
        <v>540</v>
      </c>
      <c r="C123" s="63">
        <v>5.0</v>
      </c>
      <c r="D123" s="63" t="s">
        <v>4931</v>
      </c>
      <c r="E123" s="63" t="s">
        <v>104</v>
      </c>
      <c r="F123" s="63" t="s">
        <v>104</v>
      </c>
      <c r="G123" s="63" t="s">
        <v>104</v>
      </c>
      <c r="H123" s="63" t="s">
        <v>104</v>
      </c>
      <c r="I123" s="64" t="s">
        <v>4932</v>
      </c>
      <c r="J123" s="63" t="s">
        <v>204</v>
      </c>
      <c r="K123" s="63" t="s">
        <v>4933</v>
      </c>
      <c r="L123" s="63">
        <v>9.657677823E9</v>
      </c>
      <c r="M123" s="63" t="s">
        <v>4934</v>
      </c>
      <c r="N123" s="63" t="s">
        <v>107</v>
      </c>
    </row>
    <row r="124">
      <c r="A124" s="62">
        <v>44047.595613425925</v>
      </c>
      <c r="B124" s="63" t="s">
        <v>4935</v>
      </c>
      <c r="C124" s="63">
        <v>5.0</v>
      </c>
      <c r="D124" s="63" t="s">
        <v>4936</v>
      </c>
      <c r="E124" s="63" t="s">
        <v>104</v>
      </c>
      <c r="F124" s="63" t="s">
        <v>104</v>
      </c>
      <c r="G124" s="63" t="s">
        <v>104</v>
      </c>
      <c r="H124" s="63" t="s">
        <v>104</v>
      </c>
      <c r="I124" s="64" t="s">
        <v>4937</v>
      </c>
      <c r="J124" s="63" t="s">
        <v>112</v>
      </c>
      <c r="K124" s="63" t="s">
        <v>4938</v>
      </c>
      <c r="L124" s="63">
        <v>7.249221603E9</v>
      </c>
      <c r="M124" s="63" t="s">
        <v>107</v>
      </c>
      <c r="N124" s="63" t="s">
        <v>107</v>
      </c>
    </row>
    <row r="125">
      <c r="A125" s="62">
        <v>44047.60302083333</v>
      </c>
      <c r="B125" s="63" t="s">
        <v>148</v>
      </c>
      <c r="C125" s="63">
        <v>5.0</v>
      </c>
      <c r="D125" s="63" t="s">
        <v>4939</v>
      </c>
      <c r="E125" s="63" t="s">
        <v>104</v>
      </c>
      <c r="F125" s="63" t="s">
        <v>104</v>
      </c>
      <c r="G125" s="63" t="s">
        <v>104</v>
      </c>
      <c r="H125" s="63" t="s">
        <v>104</v>
      </c>
      <c r="I125" s="64" t="s">
        <v>2477</v>
      </c>
      <c r="J125" s="63" t="s">
        <v>181</v>
      </c>
      <c r="K125" s="63" t="s">
        <v>4940</v>
      </c>
      <c r="L125" s="63">
        <v>9.763409347E9</v>
      </c>
      <c r="M125" s="63" t="s">
        <v>4941</v>
      </c>
      <c r="N125" s="63" t="s">
        <v>107</v>
      </c>
    </row>
    <row r="126">
      <c r="A126" s="62">
        <v>44047.60325231482</v>
      </c>
      <c r="B126" s="63" t="s">
        <v>4942</v>
      </c>
      <c r="C126" s="63">
        <v>5.0</v>
      </c>
      <c r="D126" s="63" t="s">
        <v>4943</v>
      </c>
      <c r="E126" s="63" t="s">
        <v>104</v>
      </c>
      <c r="F126" s="63" t="s">
        <v>104</v>
      </c>
      <c r="G126" s="63" t="s">
        <v>104</v>
      </c>
      <c r="H126" s="63" t="s">
        <v>104</v>
      </c>
      <c r="I126" s="64" t="s">
        <v>4944</v>
      </c>
      <c r="J126" s="63" t="s">
        <v>152</v>
      </c>
      <c r="K126" s="63" t="s">
        <v>4945</v>
      </c>
      <c r="L126" s="63">
        <v>9.960083304E9</v>
      </c>
      <c r="M126" s="63" t="s">
        <v>4946</v>
      </c>
      <c r="N126" s="63" t="s">
        <v>107</v>
      </c>
    </row>
    <row r="127">
      <c r="A127" s="62">
        <v>44047.60778935185</v>
      </c>
      <c r="B127" s="63" t="s">
        <v>3146</v>
      </c>
      <c r="C127" s="63">
        <v>5.0</v>
      </c>
      <c r="D127" s="63" t="s">
        <v>4947</v>
      </c>
      <c r="E127" s="63" t="s">
        <v>104</v>
      </c>
      <c r="F127" s="63" t="s">
        <v>104</v>
      </c>
      <c r="G127" s="63" t="s">
        <v>104</v>
      </c>
      <c r="H127" s="63" t="s">
        <v>104</v>
      </c>
      <c r="I127" s="64" t="s">
        <v>4948</v>
      </c>
      <c r="J127" s="63" t="s">
        <v>181</v>
      </c>
      <c r="K127" s="63" t="s">
        <v>4949</v>
      </c>
      <c r="L127" s="63">
        <v>9.822348855E9</v>
      </c>
      <c r="M127" s="63" t="s">
        <v>4950</v>
      </c>
      <c r="N127" s="63" t="s">
        <v>107</v>
      </c>
    </row>
    <row r="128">
      <c r="A128" s="62">
        <v>44047.60875</v>
      </c>
      <c r="B128" s="63" t="s">
        <v>4951</v>
      </c>
      <c r="C128" s="63">
        <v>4.0</v>
      </c>
      <c r="D128" s="63" t="s">
        <v>4952</v>
      </c>
      <c r="E128" s="63" t="s">
        <v>104</v>
      </c>
      <c r="F128" s="63" t="s">
        <v>186</v>
      </c>
      <c r="G128" s="63" t="s">
        <v>104</v>
      </c>
      <c r="H128" s="63" t="s">
        <v>104</v>
      </c>
      <c r="I128" s="64" t="s">
        <v>4953</v>
      </c>
      <c r="J128" s="63" t="s">
        <v>112</v>
      </c>
      <c r="K128" s="63" t="s">
        <v>4954</v>
      </c>
      <c r="L128" s="63">
        <v>9.86539597E9</v>
      </c>
      <c r="M128" s="63" t="s">
        <v>4955</v>
      </c>
      <c r="N128" s="63" t="s">
        <v>107</v>
      </c>
    </row>
    <row r="129">
      <c r="A129" s="62">
        <v>44047.608773148146</v>
      </c>
      <c r="B129" s="63" t="s">
        <v>3526</v>
      </c>
      <c r="C129" s="63">
        <v>5.0</v>
      </c>
      <c r="D129" s="63" t="s">
        <v>4956</v>
      </c>
      <c r="E129" s="63" t="s">
        <v>104</v>
      </c>
      <c r="F129" s="63" t="s">
        <v>104</v>
      </c>
      <c r="G129" s="63" t="s">
        <v>186</v>
      </c>
      <c r="H129" s="63" t="s">
        <v>186</v>
      </c>
      <c r="I129" s="64" t="s">
        <v>3528</v>
      </c>
      <c r="J129" s="63" t="s">
        <v>1599</v>
      </c>
      <c r="K129" s="63" t="s">
        <v>4957</v>
      </c>
      <c r="L129" s="63">
        <v>9.404086174E9</v>
      </c>
      <c r="M129" s="63" t="s">
        <v>4958</v>
      </c>
      <c r="N129" s="63" t="s">
        <v>107</v>
      </c>
    </row>
    <row r="130">
      <c r="A130" s="62">
        <v>44047.61152777778</v>
      </c>
      <c r="B130" s="63" t="s">
        <v>2854</v>
      </c>
      <c r="C130" s="63">
        <v>5.0</v>
      </c>
      <c r="D130" s="63" t="s">
        <v>2858</v>
      </c>
      <c r="E130" s="63" t="s">
        <v>104</v>
      </c>
      <c r="F130" s="63" t="s">
        <v>104</v>
      </c>
      <c r="G130" s="63" t="s">
        <v>104</v>
      </c>
      <c r="H130" s="63" t="s">
        <v>104</v>
      </c>
      <c r="I130" s="64" t="s">
        <v>4959</v>
      </c>
      <c r="J130" s="63" t="s">
        <v>4960</v>
      </c>
      <c r="K130" s="63" t="s">
        <v>4961</v>
      </c>
      <c r="L130" s="63">
        <v>9.043556075E9</v>
      </c>
      <c r="M130" s="63" t="s">
        <v>107</v>
      </c>
      <c r="N130" s="63" t="s">
        <v>107</v>
      </c>
    </row>
    <row r="131">
      <c r="A131" s="62">
        <v>44047.62513888889</v>
      </c>
      <c r="B131" s="63" t="s">
        <v>4962</v>
      </c>
      <c r="C131" s="63">
        <v>5.0</v>
      </c>
      <c r="D131" s="63" t="s">
        <v>4963</v>
      </c>
      <c r="E131" s="63" t="s">
        <v>104</v>
      </c>
      <c r="F131" s="63" t="s">
        <v>104</v>
      </c>
      <c r="G131" s="63" t="s">
        <v>104</v>
      </c>
      <c r="H131" s="63" t="s">
        <v>104</v>
      </c>
      <c r="I131" s="64" t="s">
        <v>4964</v>
      </c>
      <c r="J131" s="63" t="s">
        <v>572</v>
      </c>
      <c r="K131" s="63" t="s">
        <v>4965</v>
      </c>
      <c r="L131" s="63">
        <v>9.423935671E9</v>
      </c>
      <c r="M131" s="63" t="s">
        <v>103</v>
      </c>
      <c r="N131" s="63" t="s">
        <v>107</v>
      </c>
    </row>
    <row r="132">
      <c r="A132" s="62">
        <v>44047.62688657407</v>
      </c>
      <c r="B132" s="63" t="s">
        <v>4966</v>
      </c>
      <c r="C132" s="63">
        <v>4.0</v>
      </c>
      <c r="D132" s="63">
        <v>2.0</v>
      </c>
      <c r="E132" s="63" t="s">
        <v>110</v>
      </c>
      <c r="F132" s="63" t="s">
        <v>104</v>
      </c>
      <c r="G132" s="63" t="s">
        <v>110</v>
      </c>
      <c r="H132" s="63" t="s">
        <v>110</v>
      </c>
      <c r="I132" s="64" t="s">
        <v>4202</v>
      </c>
      <c r="J132" s="63" t="s">
        <v>139</v>
      </c>
      <c r="K132" s="63" t="s">
        <v>140</v>
      </c>
      <c r="L132" s="63">
        <v>9.922058582E9</v>
      </c>
      <c r="M132" s="63" t="s">
        <v>103</v>
      </c>
      <c r="N132" s="63" t="s">
        <v>107</v>
      </c>
    </row>
    <row r="133">
      <c r="A133" s="62">
        <v>44047.62700231482</v>
      </c>
      <c r="B133" s="63" t="s">
        <v>4967</v>
      </c>
      <c r="C133" s="63">
        <v>5.0</v>
      </c>
      <c r="D133" s="63" t="s">
        <v>4968</v>
      </c>
      <c r="E133" s="63" t="s">
        <v>104</v>
      </c>
      <c r="F133" s="63" t="s">
        <v>104</v>
      </c>
      <c r="G133" s="63" t="s">
        <v>104</v>
      </c>
      <c r="H133" s="63" t="s">
        <v>104</v>
      </c>
      <c r="I133" s="64" t="s">
        <v>4969</v>
      </c>
      <c r="J133" s="63" t="s">
        <v>4970</v>
      </c>
      <c r="K133" s="63" t="s">
        <v>4971</v>
      </c>
      <c r="L133" s="63">
        <v>9.932039023E9</v>
      </c>
      <c r="M133" s="63" t="s">
        <v>4972</v>
      </c>
      <c r="N133" s="63" t="s">
        <v>107</v>
      </c>
    </row>
    <row r="134">
      <c r="A134" s="62">
        <v>44047.6337037037</v>
      </c>
      <c r="B134" s="63" t="s">
        <v>4973</v>
      </c>
      <c r="C134" s="63">
        <v>4.0</v>
      </c>
      <c r="D134" s="63" t="s">
        <v>4974</v>
      </c>
      <c r="E134" s="63" t="s">
        <v>186</v>
      </c>
      <c r="F134" s="63" t="s">
        <v>186</v>
      </c>
      <c r="G134" s="63" t="s">
        <v>110</v>
      </c>
      <c r="H134" s="63" t="s">
        <v>110</v>
      </c>
      <c r="I134" s="64" t="s">
        <v>4975</v>
      </c>
      <c r="J134" s="63" t="s">
        <v>4976</v>
      </c>
      <c r="K134" s="63" t="s">
        <v>4977</v>
      </c>
      <c r="L134" s="63">
        <v>9.539704799E9</v>
      </c>
      <c r="M134" s="63" t="s">
        <v>4978</v>
      </c>
      <c r="N134" s="63" t="s">
        <v>107</v>
      </c>
    </row>
    <row r="135">
      <c r="A135" s="62">
        <v>44047.63730324074</v>
      </c>
      <c r="B135" s="63" t="s">
        <v>4979</v>
      </c>
      <c r="C135" s="63">
        <v>5.0</v>
      </c>
      <c r="D135" s="63" t="s">
        <v>156</v>
      </c>
      <c r="E135" s="63" t="s">
        <v>104</v>
      </c>
      <c r="F135" s="63" t="s">
        <v>104</v>
      </c>
      <c r="G135" s="63" t="s">
        <v>110</v>
      </c>
      <c r="H135" s="63" t="s">
        <v>104</v>
      </c>
      <c r="I135" s="64" t="s">
        <v>4980</v>
      </c>
      <c r="J135" s="63" t="s">
        <v>4981</v>
      </c>
      <c r="K135" s="63" t="s">
        <v>4982</v>
      </c>
      <c r="L135" s="63">
        <v>9.503525143E9</v>
      </c>
      <c r="M135" s="63" t="s">
        <v>156</v>
      </c>
      <c r="N135" s="63" t="s">
        <v>107</v>
      </c>
    </row>
    <row r="136">
      <c r="A136" s="62">
        <v>44047.63921296296</v>
      </c>
      <c r="B136" s="63" t="s">
        <v>4983</v>
      </c>
      <c r="C136" s="63">
        <v>5.0</v>
      </c>
      <c r="D136" s="63" t="s">
        <v>4984</v>
      </c>
      <c r="E136" s="63" t="s">
        <v>104</v>
      </c>
      <c r="F136" s="63" t="s">
        <v>104</v>
      </c>
      <c r="G136" s="63" t="s">
        <v>104</v>
      </c>
      <c r="H136" s="63" t="s">
        <v>104</v>
      </c>
      <c r="I136" s="64" t="s">
        <v>4985</v>
      </c>
      <c r="J136" s="63" t="s">
        <v>204</v>
      </c>
      <c r="K136" s="63" t="s">
        <v>4986</v>
      </c>
      <c r="L136" s="63">
        <v>9.657677823E9</v>
      </c>
      <c r="M136" s="63" t="s">
        <v>4987</v>
      </c>
      <c r="N136" s="63" t="s">
        <v>107</v>
      </c>
    </row>
    <row r="137">
      <c r="A137" s="62">
        <v>44047.647673611114</v>
      </c>
      <c r="B137" s="63" t="s">
        <v>4988</v>
      </c>
      <c r="C137" s="63">
        <v>5.0</v>
      </c>
      <c r="D137" s="63" t="s">
        <v>4989</v>
      </c>
      <c r="E137" s="63" t="s">
        <v>104</v>
      </c>
      <c r="F137" s="63" t="s">
        <v>104</v>
      </c>
      <c r="G137" s="63" t="s">
        <v>104</v>
      </c>
      <c r="H137" s="63" t="s">
        <v>104</v>
      </c>
      <c r="I137" s="64" t="s">
        <v>4990</v>
      </c>
      <c r="J137" s="63" t="s">
        <v>152</v>
      </c>
      <c r="K137" s="63" t="s">
        <v>4991</v>
      </c>
      <c r="L137" s="63">
        <v>9.850856303E9</v>
      </c>
      <c r="M137" s="63" t="s">
        <v>4992</v>
      </c>
      <c r="N137" s="63" t="s">
        <v>107</v>
      </c>
    </row>
    <row r="138">
      <c r="A138" s="62">
        <v>44047.66402777778</v>
      </c>
      <c r="B138" s="63" t="s">
        <v>1628</v>
      </c>
      <c r="C138" s="63">
        <v>5.0</v>
      </c>
      <c r="D138" s="63" t="s">
        <v>4993</v>
      </c>
      <c r="E138" s="63" t="s">
        <v>104</v>
      </c>
      <c r="F138" s="63" t="s">
        <v>104</v>
      </c>
      <c r="G138" s="63" t="s">
        <v>104</v>
      </c>
      <c r="H138" s="63" t="s">
        <v>104</v>
      </c>
      <c r="I138" s="64" t="s">
        <v>555</v>
      </c>
      <c r="J138" s="63" t="s">
        <v>572</v>
      </c>
      <c r="K138" s="63" t="s">
        <v>4994</v>
      </c>
      <c r="L138" s="63">
        <v>9.764350434E9</v>
      </c>
      <c r="M138" s="63" t="s">
        <v>4995</v>
      </c>
      <c r="N138" s="63" t="s">
        <v>107</v>
      </c>
    </row>
    <row r="139">
      <c r="A139" s="62">
        <v>44047.66819444444</v>
      </c>
      <c r="B139" s="63" t="s">
        <v>4996</v>
      </c>
      <c r="C139" s="63">
        <v>4.0</v>
      </c>
      <c r="D139" s="63" t="s">
        <v>4997</v>
      </c>
      <c r="E139" s="63" t="s">
        <v>110</v>
      </c>
      <c r="F139" s="63" t="s">
        <v>110</v>
      </c>
      <c r="G139" s="63" t="s">
        <v>110</v>
      </c>
      <c r="H139" s="63" t="s">
        <v>110</v>
      </c>
      <c r="I139" s="64" t="s">
        <v>4998</v>
      </c>
      <c r="J139" s="63" t="s">
        <v>181</v>
      </c>
      <c r="K139" s="63" t="s">
        <v>4999</v>
      </c>
      <c r="L139" s="63">
        <v>9.921720058E9</v>
      </c>
      <c r="M139" s="63" t="s">
        <v>5000</v>
      </c>
      <c r="N139" s="63" t="s">
        <v>107</v>
      </c>
    </row>
    <row r="140">
      <c r="A140" s="62">
        <v>44047.66930555556</v>
      </c>
      <c r="B140" s="63" t="s">
        <v>5001</v>
      </c>
      <c r="C140" s="63">
        <v>5.0</v>
      </c>
      <c r="D140" s="63" t="s">
        <v>318</v>
      </c>
      <c r="E140" s="63" t="s">
        <v>186</v>
      </c>
      <c r="F140" s="63" t="s">
        <v>186</v>
      </c>
      <c r="G140" s="63" t="s">
        <v>186</v>
      </c>
      <c r="H140" s="63" t="s">
        <v>186</v>
      </c>
      <c r="I140" s="64" t="s">
        <v>5002</v>
      </c>
      <c r="J140" s="63" t="s">
        <v>4142</v>
      </c>
      <c r="K140" s="63" t="s">
        <v>5003</v>
      </c>
      <c r="L140" s="63">
        <v>8.788623007E9</v>
      </c>
      <c r="M140" s="63" t="s">
        <v>5004</v>
      </c>
      <c r="N140" s="63" t="s">
        <v>107</v>
      </c>
    </row>
    <row r="141">
      <c r="A141" s="62">
        <v>44047.674849537034</v>
      </c>
      <c r="B141" s="63" t="s">
        <v>5005</v>
      </c>
      <c r="C141" s="63">
        <v>2.0</v>
      </c>
      <c r="D141" s="63" t="s">
        <v>5006</v>
      </c>
      <c r="E141" s="63" t="s">
        <v>186</v>
      </c>
      <c r="F141" s="63" t="s">
        <v>186</v>
      </c>
      <c r="G141" s="63" t="s">
        <v>186</v>
      </c>
      <c r="H141" s="63" t="s">
        <v>186</v>
      </c>
      <c r="I141" s="64" t="s">
        <v>5007</v>
      </c>
      <c r="J141" s="63" t="s">
        <v>3632</v>
      </c>
      <c r="K141" s="63" t="s">
        <v>5008</v>
      </c>
      <c r="L141" s="63">
        <v>7.066173741E9</v>
      </c>
      <c r="M141" s="63" t="s">
        <v>5009</v>
      </c>
      <c r="N141" s="63" t="s">
        <v>107</v>
      </c>
    </row>
    <row r="142">
      <c r="A142" s="62">
        <v>44047.68032407408</v>
      </c>
      <c r="B142" s="63" t="s">
        <v>5010</v>
      </c>
      <c r="C142" s="63">
        <v>5.0</v>
      </c>
      <c r="D142" s="63" t="s">
        <v>5011</v>
      </c>
      <c r="E142" s="63" t="s">
        <v>110</v>
      </c>
      <c r="F142" s="63" t="s">
        <v>110</v>
      </c>
      <c r="G142" s="63" t="s">
        <v>110</v>
      </c>
      <c r="H142" s="63" t="s">
        <v>186</v>
      </c>
      <c r="I142" s="64" t="s">
        <v>5012</v>
      </c>
      <c r="J142" s="63" t="s">
        <v>5013</v>
      </c>
      <c r="K142" s="63" t="s">
        <v>5014</v>
      </c>
      <c r="L142" s="63">
        <v>9.131654196E9</v>
      </c>
      <c r="M142" s="63" t="s">
        <v>5015</v>
      </c>
      <c r="N142" s="63" t="s">
        <v>107</v>
      </c>
    </row>
    <row r="143">
      <c r="A143" s="62">
        <v>44047.69596064815</v>
      </c>
      <c r="B143" s="63" t="s">
        <v>1502</v>
      </c>
      <c r="C143" s="63">
        <v>5.0</v>
      </c>
      <c r="D143" s="63" t="s">
        <v>5016</v>
      </c>
      <c r="E143" s="63" t="s">
        <v>104</v>
      </c>
      <c r="F143" s="63" t="s">
        <v>104</v>
      </c>
      <c r="G143" s="63" t="s">
        <v>104</v>
      </c>
      <c r="H143" s="63" t="s">
        <v>104</v>
      </c>
      <c r="I143" s="64" t="s">
        <v>1504</v>
      </c>
      <c r="J143" s="63" t="s">
        <v>181</v>
      </c>
      <c r="K143" s="63" t="s">
        <v>1505</v>
      </c>
      <c r="L143" s="63">
        <v>9.423918691E9</v>
      </c>
      <c r="M143" s="63" t="s">
        <v>5017</v>
      </c>
      <c r="N143" s="63" t="s">
        <v>107</v>
      </c>
    </row>
    <row r="144">
      <c r="A144" s="62">
        <v>44047.6987037037</v>
      </c>
      <c r="B144" s="63" t="s">
        <v>5018</v>
      </c>
      <c r="C144" s="63">
        <v>5.0</v>
      </c>
      <c r="D144" s="63" t="s">
        <v>5019</v>
      </c>
      <c r="E144" s="63" t="s">
        <v>104</v>
      </c>
      <c r="F144" s="63" t="s">
        <v>104</v>
      </c>
      <c r="G144" s="63" t="s">
        <v>104</v>
      </c>
      <c r="H144" s="63" t="s">
        <v>104</v>
      </c>
      <c r="I144" s="64" t="s">
        <v>5020</v>
      </c>
      <c r="J144" s="63" t="s">
        <v>5021</v>
      </c>
      <c r="K144" s="63" t="s">
        <v>5022</v>
      </c>
      <c r="L144" s="63">
        <v>9.405464776E9</v>
      </c>
      <c r="M144" s="63" t="s">
        <v>5023</v>
      </c>
      <c r="N144" s="63" t="s">
        <v>107</v>
      </c>
    </row>
    <row r="145">
      <c r="A145" s="62">
        <v>44047.708287037036</v>
      </c>
      <c r="B145" s="63" t="s">
        <v>1131</v>
      </c>
      <c r="C145" s="63">
        <v>5.0</v>
      </c>
      <c r="D145" s="63" t="s">
        <v>1621</v>
      </c>
      <c r="E145" s="63" t="s">
        <v>186</v>
      </c>
      <c r="F145" s="63" t="s">
        <v>186</v>
      </c>
      <c r="G145" s="63" t="s">
        <v>186</v>
      </c>
      <c r="H145" s="63" t="s">
        <v>186</v>
      </c>
      <c r="I145" s="64" t="s">
        <v>3851</v>
      </c>
      <c r="J145" s="63" t="s">
        <v>112</v>
      </c>
      <c r="K145" s="63" t="s">
        <v>5024</v>
      </c>
      <c r="L145" s="63">
        <v>9.421529538E9</v>
      </c>
      <c r="M145" s="63" t="s">
        <v>5025</v>
      </c>
      <c r="N145" s="63" t="s">
        <v>107</v>
      </c>
    </row>
    <row r="146">
      <c r="A146" s="62">
        <v>44047.7084375</v>
      </c>
      <c r="B146" s="63" t="s">
        <v>5026</v>
      </c>
      <c r="C146" s="63">
        <v>5.0</v>
      </c>
      <c r="D146" s="63" t="s">
        <v>5027</v>
      </c>
      <c r="E146" s="63" t="s">
        <v>104</v>
      </c>
      <c r="F146" s="63" t="s">
        <v>104</v>
      </c>
      <c r="G146" s="63" t="s">
        <v>104</v>
      </c>
      <c r="H146" s="63" t="s">
        <v>104</v>
      </c>
      <c r="I146" s="64" t="s">
        <v>5028</v>
      </c>
      <c r="J146" s="63" t="s">
        <v>5029</v>
      </c>
      <c r="K146" s="63" t="s">
        <v>5030</v>
      </c>
      <c r="L146" s="63">
        <v>9.434865454E9</v>
      </c>
      <c r="M146" s="63" t="s">
        <v>5031</v>
      </c>
      <c r="N146" s="63" t="s">
        <v>107</v>
      </c>
    </row>
    <row r="147">
      <c r="A147" s="62">
        <v>44047.71309027778</v>
      </c>
      <c r="B147" s="63" t="s">
        <v>5032</v>
      </c>
      <c r="C147" s="63">
        <v>5.0</v>
      </c>
      <c r="D147" s="63" t="s">
        <v>5033</v>
      </c>
      <c r="E147" s="63" t="s">
        <v>104</v>
      </c>
      <c r="F147" s="63" t="s">
        <v>104</v>
      </c>
      <c r="G147" s="63" t="s">
        <v>104</v>
      </c>
      <c r="H147" s="63" t="s">
        <v>104</v>
      </c>
      <c r="I147" s="64" t="s">
        <v>5034</v>
      </c>
      <c r="J147" s="63" t="s">
        <v>181</v>
      </c>
      <c r="K147" s="63" t="s">
        <v>5035</v>
      </c>
      <c r="L147" s="63">
        <v>9.422814154E9</v>
      </c>
      <c r="M147" s="63" t="s">
        <v>5036</v>
      </c>
      <c r="N147" s="63" t="s">
        <v>107</v>
      </c>
    </row>
    <row r="148">
      <c r="A148" s="62">
        <v>44047.71377314815</v>
      </c>
      <c r="B148" s="63" t="s">
        <v>5037</v>
      </c>
      <c r="C148" s="63">
        <v>5.0</v>
      </c>
      <c r="D148" s="63" t="s">
        <v>5038</v>
      </c>
      <c r="E148" s="63" t="s">
        <v>104</v>
      </c>
      <c r="F148" s="63" t="s">
        <v>104</v>
      </c>
      <c r="G148" s="63" t="s">
        <v>104</v>
      </c>
      <c r="H148" s="63" t="s">
        <v>104</v>
      </c>
      <c r="I148" s="64" t="s">
        <v>5039</v>
      </c>
      <c r="J148" s="63" t="s">
        <v>490</v>
      </c>
      <c r="K148" s="63" t="s">
        <v>5040</v>
      </c>
      <c r="L148" s="63">
        <v>9.423942524E9</v>
      </c>
      <c r="M148" s="63" t="s">
        <v>4950</v>
      </c>
      <c r="N148" s="63" t="s">
        <v>107</v>
      </c>
    </row>
    <row r="149">
      <c r="A149" s="62">
        <v>44047.71528935185</v>
      </c>
      <c r="B149" s="63" t="s">
        <v>5041</v>
      </c>
      <c r="C149" s="63">
        <v>5.0</v>
      </c>
      <c r="D149" s="63" t="s">
        <v>5042</v>
      </c>
      <c r="E149" s="63" t="s">
        <v>186</v>
      </c>
      <c r="F149" s="63" t="s">
        <v>186</v>
      </c>
      <c r="G149" s="63" t="s">
        <v>186</v>
      </c>
      <c r="H149" s="63" t="s">
        <v>186</v>
      </c>
      <c r="I149" s="64" t="s">
        <v>5043</v>
      </c>
      <c r="J149" s="63" t="s">
        <v>5044</v>
      </c>
      <c r="K149" s="63" t="s">
        <v>5045</v>
      </c>
      <c r="L149" s="63">
        <v>9.423325846E9</v>
      </c>
      <c r="M149" s="63" t="s">
        <v>5046</v>
      </c>
      <c r="N149" s="63" t="s">
        <v>107</v>
      </c>
    </row>
    <row r="150">
      <c r="A150" s="62">
        <v>44047.730462962965</v>
      </c>
      <c r="B150" s="63" t="s">
        <v>5047</v>
      </c>
      <c r="C150" s="63">
        <v>2.0</v>
      </c>
      <c r="D150" s="63" t="s">
        <v>107</v>
      </c>
      <c r="E150" s="63" t="s">
        <v>104</v>
      </c>
      <c r="F150" s="63" t="s">
        <v>110</v>
      </c>
      <c r="G150" s="63" t="s">
        <v>104</v>
      </c>
      <c r="H150" s="63" t="s">
        <v>104</v>
      </c>
      <c r="I150" s="64" t="s">
        <v>5048</v>
      </c>
      <c r="J150" s="63" t="s">
        <v>675</v>
      </c>
      <c r="K150" s="63" t="s">
        <v>5049</v>
      </c>
      <c r="L150" s="63">
        <v>9.8819436E9</v>
      </c>
      <c r="M150" s="63" t="s">
        <v>107</v>
      </c>
      <c r="N150" s="63" t="s">
        <v>107</v>
      </c>
    </row>
    <row r="151">
      <c r="A151" s="62">
        <v>44047.73180555556</v>
      </c>
      <c r="B151" s="63" t="s">
        <v>5050</v>
      </c>
      <c r="C151" s="63">
        <v>4.0</v>
      </c>
      <c r="D151" s="63" t="s">
        <v>5051</v>
      </c>
      <c r="E151" s="63" t="s">
        <v>110</v>
      </c>
      <c r="F151" s="63" t="s">
        <v>104</v>
      </c>
      <c r="G151" s="63" t="s">
        <v>110</v>
      </c>
      <c r="H151" s="63" t="s">
        <v>110</v>
      </c>
      <c r="I151" s="64" t="s">
        <v>5052</v>
      </c>
      <c r="J151" s="63" t="s">
        <v>3014</v>
      </c>
      <c r="K151" s="63" t="s">
        <v>5053</v>
      </c>
      <c r="L151" s="63">
        <v>9.921220569E9</v>
      </c>
      <c r="M151" s="63" t="s">
        <v>5054</v>
      </c>
      <c r="N151" s="63" t="s">
        <v>107</v>
      </c>
    </row>
    <row r="152">
      <c r="A152" s="62">
        <v>44047.73936342593</v>
      </c>
      <c r="B152" s="63" t="s">
        <v>5055</v>
      </c>
      <c r="C152" s="63">
        <v>5.0</v>
      </c>
      <c r="D152" s="63" t="s">
        <v>5056</v>
      </c>
      <c r="E152" s="63" t="s">
        <v>104</v>
      </c>
      <c r="F152" s="63" t="s">
        <v>104</v>
      </c>
      <c r="G152" s="63" t="s">
        <v>104</v>
      </c>
      <c r="H152" s="63" t="s">
        <v>104</v>
      </c>
      <c r="I152" s="64" t="s">
        <v>5057</v>
      </c>
      <c r="J152" s="63" t="s">
        <v>1599</v>
      </c>
      <c r="K152" s="63" t="s">
        <v>4673</v>
      </c>
      <c r="L152" s="63">
        <v>9.423919384E9</v>
      </c>
      <c r="M152" s="63" t="s">
        <v>4674</v>
      </c>
      <c r="N152" s="63" t="s">
        <v>107</v>
      </c>
    </row>
    <row r="153">
      <c r="A153" s="62">
        <v>44047.743993055556</v>
      </c>
      <c r="B153" s="63" t="s">
        <v>5058</v>
      </c>
      <c r="C153" s="63">
        <v>5.0</v>
      </c>
      <c r="D153" s="63" t="s">
        <v>5059</v>
      </c>
      <c r="E153" s="63" t="s">
        <v>110</v>
      </c>
      <c r="F153" s="63" t="s">
        <v>186</v>
      </c>
      <c r="G153" s="63" t="s">
        <v>186</v>
      </c>
      <c r="H153" s="63" t="s">
        <v>110</v>
      </c>
      <c r="I153" s="64" t="s">
        <v>5060</v>
      </c>
      <c r="J153" s="63" t="s">
        <v>112</v>
      </c>
      <c r="K153" s="63" t="s">
        <v>5061</v>
      </c>
      <c r="L153" s="63">
        <v>9.423727617E9</v>
      </c>
      <c r="M153" s="63" t="s">
        <v>5062</v>
      </c>
      <c r="N153" s="63" t="s">
        <v>107</v>
      </c>
    </row>
    <row r="154">
      <c r="A154" s="62">
        <v>44047.77799768518</v>
      </c>
      <c r="B154" s="63" t="s">
        <v>5063</v>
      </c>
      <c r="C154" s="63">
        <v>5.0</v>
      </c>
      <c r="D154" s="63" t="s">
        <v>5064</v>
      </c>
      <c r="E154" s="63" t="s">
        <v>104</v>
      </c>
      <c r="F154" s="63" t="s">
        <v>104</v>
      </c>
      <c r="G154" s="63" t="s">
        <v>104</v>
      </c>
      <c r="H154" s="63" t="s">
        <v>104</v>
      </c>
      <c r="I154" s="64" t="s">
        <v>5065</v>
      </c>
      <c r="J154" s="63" t="s">
        <v>204</v>
      </c>
      <c r="K154" s="63" t="s">
        <v>5066</v>
      </c>
      <c r="L154" s="63">
        <v>9.423748852E9</v>
      </c>
      <c r="M154" s="63" t="s">
        <v>5067</v>
      </c>
      <c r="N154" s="63" t="s">
        <v>107</v>
      </c>
    </row>
    <row r="155">
      <c r="A155" s="62">
        <v>44047.8328587963</v>
      </c>
      <c r="B155" s="63" t="s">
        <v>3171</v>
      </c>
      <c r="C155" s="63">
        <v>5.0</v>
      </c>
      <c r="D155" s="63" t="s">
        <v>5068</v>
      </c>
      <c r="E155" s="63" t="s">
        <v>104</v>
      </c>
      <c r="F155" s="63" t="s">
        <v>104</v>
      </c>
      <c r="G155" s="63" t="s">
        <v>104</v>
      </c>
      <c r="H155" s="63" t="s">
        <v>104</v>
      </c>
      <c r="I155" s="64" t="s">
        <v>3173</v>
      </c>
      <c r="J155" s="63" t="s">
        <v>3174</v>
      </c>
      <c r="K155" s="63" t="s">
        <v>3175</v>
      </c>
      <c r="L155" s="63">
        <v>9.657007345E9</v>
      </c>
      <c r="M155" s="63" t="s">
        <v>5069</v>
      </c>
      <c r="N155" s="63" t="s">
        <v>107</v>
      </c>
    </row>
    <row r="156">
      <c r="A156" s="62">
        <v>44047.85579861111</v>
      </c>
      <c r="B156" s="63" t="s">
        <v>5070</v>
      </c>
      <c r="C156" s="63">
        <v>4.0</v>
      </c>
      <c r="D156" s="63" t="s">
        <v>5071</v>
      </c>
      <c r="E156" s="63" t="s">
        <v>110</v>
      </c>
      <c r="F156" s="63" t="s">
        <v>104</v>
      </c>
      <c r="G156" s="63" t="s">
        <v>104</v>
      </c>
      <c r="H156" s="63" t="s">
        <v>104</v>
      </c>
      <c r="I156" s="64" t="s">
        <v>5072</v>
      </c>
      <c r="J156" s="63" t="s">
        <v>5073</v>
      </c>
      <c r="K156" s="63" t="s">
        <v>5074</v>
      </c>
      <c r="L156" s="63">
        <v>9.422460023E9</v>
      </c>
      <c r="M156" s="63" t="s">
        <v>5075</v>
      </c>
      <c r="N156" s="63" t="s">
        <v>107</v>
      </c>
    </row>
    <row r="157">
      <c r="A157" s="62">
        <v>44047.89197916666</v>
      </c>
      <c r="B157" s="63" t="s">
        <v>4570</v>
      </c>
      <c r="C157" s="63">
        <v>5.0</v>
      </c>
      <c r="D157" s="63" t="s">
        <v>5076</v>
      </c>
      <c r="E157" s="63" t="s">
        <v>186</v>
      </c>
      <c r="F157" s="63" t="s">
        <v>110</v>
      </c>
      <c r="G157" s="63" t="s">
        <v>186</v>
      </c>
      <c r="H157" s="63" t="s">
        <v>110</v>
      </c>
      <c r="I157" s="64" t="s">
        <v>5077</v>
      </c>
      <c r="J157" s="63" t="s">
        <v>4573</v>
      </c>
      <c r="K157" s="63" t="s">
        <v>4884</v>
      </c>
      <c r="L157" s="63">
        <v>9.457465768E9</v>
      </c>
      <c r="M157" s="63" t="s">
        <v>5078</v>
      </c>
      <c r="N157" s="63" t="s">
        <v>107</v>
      </c>
    </row>
    <row r="158">
      <c r="A158" s="62">
        <v>44047.927881944444</v>
      </c>
      <c r="B158" s="63" t="s">
        <v>5079</v>
      </c>
      <c r="C158" s="63">
        <v>4.0</v>
      </c>
      <c r="D158" s="63" t="s">
        <v>5080</v>
      </c>
      <c r="E158" s="63" t="s">
        <v>186</v>
      </c>
      <c r="F158" s="63" t="s">
        <v>186</v>
      </c>
      <c r="G158" s="63" t="s">
        <v>186</v>
      </c>
      <c r="H158" s="63" t="s">
        <v>186</v>
      </c>
      <c r="I158" s="64" t="s">
        <v>5081</v>
      </c>
      <c r="J158" s="63" t="s">
        <v>181</v>
      </c>
      <c r="K158" s="63" t="s">
        <v>5082</v>
      </c>
      <c r="L158" s="63">
        <v>9.921701037E9</v>
      </c>
      <c r="M158" s="63" t="s">
        <v>4129</v>
      </c>
      <c r="N158" s="63" t="s">
        <v>107</v>
      </c>
    </row>
    <row r="159">
      <c r="A159" s="62">
        <v>44047.935844907406</v>
      </c>
      <c r="B159" s="63" t="s">
        <v>5083</v>
      </c>
      <c r="C159" s="63">
        <v>4.0</v>
      </c>
      <c r="D159" s="63" t="s">
        <v>5084</v>
      </c>
      <c r="E159" s="63" t="s">
        <v>186</v>
      </c>
      <c r="F159" s="63" t="s">
        <v>186</v>
      </c>
      <c r="G159" s="63" t="s">
        <v>186</v>
      </c>
      <c r="H159" s="63" t="s">
        <v>110</v>
      </c>
      <c r="I159" s="64" t="s">
        <v>5085</v>
      </c>
      <c r="J159" s="63" t="s">
        <v>1156</v>
      </c>
      <c r="K159" s="63" t="s">
        <v>5086</v>
      </c>
      <c r="L159" s="63">
        <v>8.830159119E9</v>
      </c>
      <c r="M159" s="63" t="s">
        <v>5087</v>
      </c>
      <c r="N159" s="63" t="s">
        <v>107</v>
      </c>
    </row>
    <row r="160">
      <c r="A160" s="62">
        <v>44048.29912037037</v>
      </c>
      <c r="B160" s="63" t="s">
        <v>540</v>
      </c>
      <c r="C160" s="63">
        <v>3.0</v>
      </c>
      <c r="D160" s="63" t="s">
        <v>5088</v>
      </c>
      <c r="E160" s="63" t="s">
        <v>104</v>
      </c>
      <c r="F160" s="63" t="s">
        <v>104</v>
      </c>
      <c r="G160" s="63" t="s">
        <v>104</v>
      </c>
      <c r="H160" s="63" t="s">
        <v>104</v>
      </c>
      <c r="I160" s="64" t="s">
        <v>5089</v>
      </c>
      <c r="J160" s="63" t="s">
        <v>5090</v>
      </c>
      <c r="K160" s="63" t="s">
        <v>5091</v>
      </c>
      <c r="L160" s="63">
        <v>9.657677823E9</v>
      </c>
      <c r="M160" s="63" t="s">
        <v>5092</v>
      </c>
      <c r="N160" s="63" t="s">
        <v>107</v>
      </c>
    </row>
    <row r="161">
      <c r="A161" s="62">
        <v>44048.305810185186</v>
      </c>
      <c r="B161" s="63" t="s">
        <v>5093</v>
      </c>
      <c r="C161" s="63">
        <v>4.0</v>
      </c>
      <c r="D161" s="63" t="s">
        <v>5094</v>
      </c>
      <c r="E161" s="63" t="s">
        <v>104</v>
      </c>
      <c r="F161" s="63" t="s">
        <v>104</v>
      </c>
      <c r="G161" s="63" t="s">
        <v>104</v>
      </c>
      <c r="H161" s="63" t="s">
        <v>104</v>
      </c>
      <c r="I161" s="64" t="s">
        <v>4932</v>
      </c>
      <c r="J161" s="63" t="s">
        <v>5090</v>
      </c>
      <c r="K161" s="63" t="s">
        <v>5095</v>
      </c>
      <c r="L161" s="63" t="s">
        <v>5096</v>
      </c>
      <c r="M161" s="63" t="s">
        <v>5097</v>
      </c>
      <c r="N161" s="63" t="s">
        <v>107</v>
      </c>
    </row>
    <row r="162">
      <c r="A162" s="62">
        <v>44048.43640046296</v>
      </c>
      <c r="B162" s="63" t="s">
        <v>3578</v>
      </c>
      <c r="C162" s="63">
        <v>5.0</v>
      </c>
      <c r="D162" s="63" t="s">
        <v>5098</v>
      </c>
      <c r="E162" s="63" t="s">
        <v>104</v>
      </c>
      <c r="F162" s="63" t="s">
        <v>104</v>
      </c>
      <c r="G162" s="63" t="s">
        <v>104</v>
      </c>
      <c r="H162" s="63" t="s">
        <v>104</v>
      </c>
      <c r="I162" s="64" t="s">
        <v>5099</v>
      </c>
      <c r="J162" s="63" t="s">
        <v>5100</v>
      </c>
      <c r="K162" s="63" t="s">
        <v>5101</v>
      </c>
      <c r="L162" s="66">
        <f>+919421604917</f>
        <v>919421604917</v>
      </c>
      <c r="M162" s="63" t="s">
        <v>5102</v>
      </c>
      <c r="N162" s="63" t="s">
        <v>103</v>
      </c>
    </row>
    <row r="163">
      <c r="A163" s="62">
        <v>44048.43894675926</v>
      </c>
      <c r="B163" s="63" t="s">
        <v>5103</v>
      </c>
      <c r="C163" s="63">
        <v>5.0</v>
      </c>
      <c r="D163" s="63" t="s">
        <v>5104</v>
      </c>
      <c r="E163" s="63" t="s">
        <v>104</v>
      </c>
      <c r="F163" s="63" t="s">
        <v>110</v>
      </c>
      <c r="G163" s="63" t="s">
        <v>104</v>
      </c>
      <c r="H163" s="63" t="s">
        <v>110</v>
      </c>
      <c r="I163" s="64" t="s">
        <v>5105</v>
      </c>
      <c r="J163" s="63" t="s">
        <v>181</v>
      </c>
      <c r="K163" s="63" t="s">
        <v>5106</v>
      </c>
      <c r="L163" s="63">
        <v>9.552858818E9</v>
      </c>
      <c r="M163" s="63" t="s">
        <v>5107</v>
      </c>
      <c r="N163" s="63" t="s">
        <v>107</v>
      </c>
    </row>
    <row r="164">
      <c r="A164" s="62">
        <v>44048.494733796295</v>
      </c>
      <c r="B164" s="63" t="s">
        <v>5108</v>
      </c>
      <c r="C164" s="63">
        <v>5.0</v>
      </c>
      <c r="D164" s="63" t="s">
        <v>5109</v>
      </c>
      <c r="E164" s="63" t="s">
        <v>186</v>
      </c>
      <c r="F164" s="63" t="s">
        <v>186</v>
      </c>
      <c r="G164" s="63" t="s">
        <v>186</v>
      </c>
      <c r="H164" s="63" t="s">
        <v>186</v>
      </c>
      <c r="I164" s="64" t="s">
        <v>5110</v>
      </c>
      <c r="J164" s="63" t="s">
        <v>413</v>
      </c>
      <c r="K164" s="63" t="s">
        <v>5111</v>
      </c>
      <c r="L164" s="63">
        <v>9.823219098E9</v>
      </c>
      <c r="M164" s="63" t="s">
        <v>5112</v>
      </c>
      <c r="N164" s="63" t="s">
        <v>107</v>
      </c>
    </row>
    <row r="165">
      <c r="A165" s="62">
        <v>44048.579409722224</v>
      </c>
      <c r="B165" s="63" t="s">
        <v>5113</v>
      </c>
      <c r="C165" s="63">
        <v>2.0</v>
      </c>
      <c r="D165" s="63" t="s">
        <v>5114</v>
      </c>
      <c r="E165" s="63" t="s">
        <v>186</v>
      </c>
      <c r="F165" s="63" t="s">
        <v>110</v>
      </c>
      <c r="G165" s="63" t="s">
        <v>110</v>
      </c>
      <c r="H165" s="63" t="s">
        <v>110</v>
      </c>
      <c r="I165" s="64" t="s">
        <v>5115</v>
      </c>
      <c r="J165" s="63" t="s">
        <v>588</v>
      </c>
      <c r="K165" s="63" t="s">
        <v>5116</v>
      </c>
      <c r="L165" s="63">
        <v>9.823726884E9</v>
      </c>
      <c r="M165" s="63" t="s">
        <v>5117</v>
      </c>
      <c r="N165" s="63" t="s">
        <v>107</v>
      </c>
    </row>
    <row r="166">
      <c r="A166" s="62">
        <v>44048.628333333334</v>
      </c>
      <c r="B166" s="63" t="s">
        <v>5118</v>
      </c>
      <c r="C166" s="63">
        <v>5.0</v>
      </c>
      <c r="D166" s="63" t="s">
        <v>107</v>
      </c>
      <c r="E166" s="63" t="s">
        <v>104</v>
      </c>
      <c r="F166" s="63" t="s">
        <v>104</v>
      </c>
      <c r="G166" s="63" t="s">
        <v>104</v>
      </c>
      <c r="H166" s="63" t="s">
        <v>104</v>
      </c>
      <c r="I166" s="64" t="s">
        <v>5119</v>
      </c>
      <c r="J166" s="63" t="s">
        <v>413</v>
      </c>
      <c r="K166" s="63" t="s">
        <v>5120</v>
      </c>
      <c r="L166" s="63">
        <v>7.798153275E9</v>
      </c>
      <c r="M166" s="63" t="s">
        <v>103</v>
      </c>
      <c r="N166" s="63" t="s">
        <v>107</v>
      </c>
    </row>
    <row r="167">
      <c r="A167" s="62">
        <v>44048.642962962964</v>
      </c>
      <c r="B167" s="63" t="s">
        <v>2091</v>
      </c>
      <c r="C167" s="63">
        <v>5.0</v>
      </c>
      <c r="D167" s="63" t="s">
        <v>5121</v>
      </c>
      <c r="E167" s="63" t="s">
        <v>104</v>
      </c>
      <c r="F167" s="63" t="s">
        <v>104</v>
      </c>
      <c r="G167" s="63" t="s">
        <v>104</v>
      </c>
      <c r="H167" s="63" t="s">
        <v>104</v>
      </c>
      <c r="I167" s="64" t="s">
        <v>5122</v>
      </c>
      <c r="J167" s="63" t="s">
        <v>5123</v>
      </c>
      <c r="K167" s="63" t="s">
        <v>5124</v>
      </c>
      <c r="L167" s="66">
        <f>+919423493857</f>
        <v>919423493857</v>
      </c>
      <c r="M167" s="63" t="s">
        <v>103</v>
      </c>
      <c r="N167" s="63" t="s">
        <v>107</v>
      </c>
    </row>
    <row r="168">
      <c r="A168" s="62">
        <v>44048.97483796296</v>
      </c>
      <c r="B168" s="63" t="s">
        <v>5125</v>
      </c>
      <c r="C168" s="63">
        <v>5.0</v>
      </c>
      <c r="D168" s="63" t="s">
        <v>5126</v>
      </c>
      <c r="E168" s="63" t="s">
        <v>104</v>
      </c>
      <c r="F168" s="63" t="s">
        <v>104</v>
      </c>
      <c r="G168" s="63" t="s">
        <v>104</v>
      </c>
      <c r="H168" s="63" t="s">
        <v>104</v>
      </c>
      <c r="I168" s="64" t="s">
        <v>5127</v>
      </c>
      <c r="J168" s="63" t="s">
        <v>3485</v>
      </c>
      <c r="K168" s="63" t="s">
        <v>5128</v>
      </c>
      <c r="L168" s="63">
        <v>9.823227618E9</v>
      </c>
      <c r="M168" s="63" t="s">
        <v>5129</v>
      </c>
      <c r="N168" s="63" t="s">
        <v>107</v>
      </c>
    </row>
    <row r="169">
      <c r="A169" s="62">
        <v>44048.9990625</v>
      </c>
      <c r="B169" s="63" t="s">
        <v>731</v>
      </c>
      <c r="C169" s="63">
        <v>5.0</v>
      </c>
      <c r="D169" s="63" t="s">
        <v>5130</v>
      </c>
      <c r="E169" s="63" t="s">
        <v>104</v>
      </c>
      <c r="F169" s="63" t="s">
        <v>104</v>
      </c>
      <c r="G169" s="63" t="s">
        <v>104</v>
      </c>
      <c r="H169" s="63" t="s">
        <v>104</v>
      </c>
      <c r="I169" s="64" t="s">
        <v>733</v>
      </c>
      <c r="J169" s="63" t="s">
        <v>204</v>
      </c>
      <c r="K169" s="63" t="s">
        <v>4810</v>
      </c>
      <c r="L169" s="63">
        <v>8.275590222E9</v>
      </c>
      <c r="M169" s="63" t="s">
        <v>5131</v>
      </c>
      <c r="N169" s="63" t="s">
        <v>107</v>
      </c>
    </row>
    <row r="170">
      <c r="A170" s="62">
        <v>44049.26216435185</v>
      </c>
      <c r="B170" s="63" t="s">
        <v>5132</v>
      </c>
      <c r="C170" s="63">
        <v>5.0</v>
      </c>
      <c r="D170" s="63" t="s">
        <v>5133</v>
      </c>
      <c r="E170" s="63" t="s">
        <v>104</v>
      </c>
      <c r="F170" s="63" t="s">
        <v>104</v>
      </c>
      <c r="G170" s="63" t="s">
        <v>104</v>
      </c>
      <c r="H170" s="63" t="s">
        <v>110</v>
      </c>
      <c r="I170" s="64" t="s">
        <v>5134</v>
      </c>
      <c r="J170" s="63" t="s">
        <v>1599</v>
      </c>
      <c r="K170" s="63" t="s">
        <v>5135</v>
      </c>
      <c r="L170" s="63">
        <v>9.975333194E9</v>
      </c>
      <c r="M170" s="63" t="s">
        <v>5136</v>
      </c>
      <c r="N170" s="63" t="s">
        <v>107</v>
      </c>
    </row>
    <row r="171">
      <c r="A171" s="62">
        <v>44050.661724537036</v>
      </c>
      <c r="B171" s="63" t="s">
        <v>4565</v>
      </c>
      <c r="C171" s="63">
        <v>5.0</v>
      </c>
      <c r="D171" s="63" t="s">
        <v>5137</v>
      </c>
      <c r="E171" s="63" t="s">
        <v>104</v>
      </c>
      <c r="F171" s="63" t="s">
        <v>104</v>
      </c>
      <c r="G171" s="63" t="s">
        <v>104</v>
      </c>
      <c r="H171" s="63" t="s">
        <v>104</v>
      </c>
      <c r="I171" s="64" t="s">
        <v>5138</v>
      </c>
      <c r="J171" s="63" t="s">
        <v>314</v>
      </c>
      <c r="K171" s="63" t="s">
        <v>5139</v>
      </c>
      <c r="L171" s="63">
        <v>9.92258106E9</v>
      </c>
      <c r="M171" s="63" t="s">
        <v>5140</v>
      </c>
      <c r="N171" s="63" t="s">
        <v>107</v>
      </c>
    </row>
    <row r="172">
      <c r="A172" s="62">
        <v>44050.74847222222</v>
      </c>
      <c r="B172" s="63" t="s">
        <v>5141</v>
      </c>
      <c r="C172" s="63">
        <v>5.0</v>
      </c>
      <c r="D172" s="63" t="s">
        <v>5142</v>
      </c>
      <c r="E172" s="63" t="s">
        <v>104</v>
      </c>
      <c r="F172" s="63" t="s">
        <v>104</v>
      </c>
      <c r="G172" s="63" t="s">
        <v>104</v>
      </c>
      <c r="H172" s="63" t="s">
        <v>104</v>
      </c>
      <c r="I172" s="64" t="s">
        <v>5143</v>
      </c>
      <c r="J172" s="63" t="s">
        <v>5144</v>
      </c>
      <c r="K172" s="63" t="s">
        <v>5145</v>
      </c>
      <c r="L172" s="63">
        <v>7.972894575E9</v>
      </c>
      <c r="M172" s="63" t="s">
        <v>5146</v>
      </c>
      <c r="N172" s="63" t="s">
        <v>107</v>
      </c>
    </row>
    <row r="173">
      <c r="A173" s="62">
        <v>44051.41307870371</v>
      </c>
      <c r="B173" s="63" t="s">
        <v>4565</v>
      </c>
      <c r="C173" s="63">
        <v>5.0</v>
      </c>
      <c r="D173" s="63" t="s">
        <v>5147</v>
      </c>
      <c r="E173" s="63" t="s">
        <v>104</v>
      </c>
      <c r="F173" s="63" t="s">
        <v>104</v>
      </c>
      <c r="G173" s="63" t="s">
        <v>104</v>
      </c>
      <c r="H173" s="63" t="s">
        <v>104</v>
      </c>
      <c r="I173" s="64" t="s">
        <v>5138</v>
      </c>
      <c r="J173" s="63" t="s">
        <v>314</v>
      </c>
      <c r="K173" s="63" t="s">
        <v>5148</v>
      </c>
      <c r="L173" s="63">
        <v>9.92258106E9</v>
      </c>
      <c r="M173" s="63" t="s">
        <v>5140</v>
      </c>
      <c r="N173" s="63" t="s">
        <v>107</v>
      </c>
    </row>
    <row r="174">
      <c r="A174" s="62">
        <v>44051.85826388889</v>
      </c>
      <c r="B174" s="63" t="s">
        <v>4139</v>
      </c>
      <c r="C174" s="63">
        <v>5.0</v>
      </c>
      <c r="D174" s="63" t="s">
        <v>5149</v>
      </c>
      <c r="E174" s="63" t="s">
        <v>104</v>
      </c>
      <c r="F174" s="63" t="s">
        <v>186</v>
      </c>
      <c r="G174" s="63" t="s">
        <v>104</v>
      </c>
      <c r="H174" s="63" t="s">
        <v>104</v>
      </c>
      <c r="I174" s="64" t="s">
        <v>4141</v>
      </c>
      <c r="J174" s="63" t="s">
        <v>4142</v>
      </c>
      <c r="K174" s="63" t="s">
        <v>4143</v>
      </c>
      <c r="L174" s="63">
        <v>9.823990318E9</v>
      </c>
      <c r="M174" s="63" t="s">
        <v>5150</v>
      </c>
      <c r="N174" s="63" t="s">
        <v>107</v>
      </c>
    </row>
    <row r="175">
      <c r="A175" s="62">
        <v>44053.33799768519</v>
      </c>
      <c r="B175" s="63" t="s">
        <v>4988</v>
      </c>
      <c r="C175" s="63">
        <v>5.0</v>
      </c>
      <c r="D175" s="63" t="s">
        <v>5151</v>
      </c>
      <c r="E175" s="63" t="s">
        <v>104</v>
      </c>
      <c r="F175" s="63" t="s">
        <v>104</v>
      </c>
      <c r="G175" s="63" t="s">
        <v>104</v>
      </c>
      <c r="H175" s="63" t="s">
        <v>104</v>
      </c>
      <c r="I175" s="64" t="s">
        <v>5152</v>
      </c>
      <c r="J175" s="63" t="s">
        <v>152</v>
      </c>
      <c r="K175" s="63" t="s">
        <v>4991</v>
      </c>
      <c r="L175" s="63">
        <v>9.850856303E9</v>
      </c>
      <c r="M175" s="63" t="s">
        <v>5153</v>
      </c>
      <c r="N175" s="63" t="s">
        <v>107</v>
      </c>
    </row>
    <row r="176">
      <c r="A176" s="62">
        <v>44053.5775</v>
      </c>
      <c r="B176" s="63" t="s">
        <v>5154</v>
      </c>
      <c r="C176" s="63">
        <v>4.0</v>
      </c>
      <c r="D176" s="63" t="s">
        <v>5155</v>
      </c>
      <c r="E176" s="63" t="s">
        <v>104</v>
      </c>
      <c r="F176" s="63" t="s">
        <v>104</v>
      </c>
      <c r="G176" s="63" t="s">
        <v>104</v>
      </c>
      <c r="H176" s="63" t="s">
        <v>104</v>
      </c>
      <c r="I176" s="64" t="s">
        <v>5156</v>
      </c>
      <c r="J176" s="63" t="s">
        <v>5157</v>
      </c>
      <c r="K176" s="63" t="s">
        <v>5158</v>
      </c>
      <c r="L176" s="63">
        <v>8.122212124E9</v>
      </c>
      <c r="M176" s="63" t="s">
        <v>5159</v>
      </c>
      <c r="N176" s="63" t="s">
        <v>107</v>
      </c>
    </row>
    <row r="177">
      <c r="A177" s="62">
        <v>44053.58020833333</v>
      </c>
      <c r="B177" s="63" t="s">
        <v>5160</v>
      </c>
      <c r="C177" s="63">
        <v>4.0</v>
      </c>
      <c r="D177" s="63" t="s">
        <v>5161</v>
      </c>
      <c r="E177" s="63" t="s">
        <v>104</v>
      </c>
      <c r="F177" s="63" t="s">
        <v>104</v>
      </c>
      <c r="G177" s="63" t="s">
        <v>104</v>
      </c>
      <c r="H177" s="63" t="s">
        <v>104</v>
      </c>
      <c r="I177" s="64" t="s">
        <v>5162</v>
      </c>
      <c r="J177" s="63" t="s">
        <v>5163</v>
      </c>
      <c r="K177" s="63" t="s">
        <v>5164</v>
      </c>
      <c r="L177" s="63">
        <v>8.883138792E9</v>
      </c>
      <c r="M177" s="63" t="s">
        <v>5165</v>
      </c>
      <c r="N177" s="63" t="s">
        <v>107</v>
      </c>
    </row>
    <row r="178">
      <c r="A178" s="62">
        <v>44053.58175925926</v>
      </c>
      <c r="B178" s="63" t="s">
        <v>5166</v>
      </c>
      <c r="C178" s="63">
        <v>5.0</v>
      </c>
      <c r="D178" s="63" t="s">
        <v>5167</v>
      </c>
      <c r="E178" s="63" t="s">
        <v>104</v>
      </c>
      <c r="F178" s="63" t="s">
        <v>104</v>
      </c>
      <c r="G178" s="63" t="s">
        <v>104</v>
      </c>
      <c r="H178" s="63" t="s">
        <v>104</v>
      </c>
      <c r="I178" s="64" t="s">
        <v>5168</v>
      </c>
      <c r="J178" s="63" t="s">
        <v>2137</v>
      </c>
      <c r="K178" s="63" t="s">
        <v>5164</v>
      </c>
      <c r="L178" s="63">
        <v>9.443660357E9</v>
      </c>
      <c r="M178" s="63" t="s">
        <v>5169</v>
      </c>
      <c r="N178" s="63" t="s">
        <v>107</v>
      </c>
    </row>
    <row r="179">
      <c r="A179" s="62">
        <v>44054.75708333333</v>
      </c>
      <c r="B179" s="63" t="s">
        <v>4565</v>
      </c>
      <c r="C179" s="63">
        <v>5.0</v>
      </c>
      <c r="D179" s="63" t="s">
        <v>5170</v>
      </c>
      <c r="E179" s="63" t="s">
        <v>104</v>
      </c>
      <c r="F179" s="63" t="s">
        <v>104</v>
      </c>
      <c r="G179" s="63" t="s">
        <v>104</v>
      </c>
      <c r="H179" s="63" t="s">
        <v>104</v>
      </c>
      <c r="I179" s="64" t="s">
        <v>5138</v>
      </c>
      <c r="J179" s="63" t="s">
        <v>314</v>
      </c>
      <c r="K179" s="63" t="s">
        <v>5171</v>
      </c>
      <c r="L179" s="63">
        <v>9.92258106E9</v>
      </c>
      <c r="M179" s="63" t="s">
        <v>5172</v>
      </c>
      <c r="N179" s="63" t="s">
        <v>107</v>
      </c>
    </row>
    <row r="180">
      <c r="I180" s="45"/>
    </row>
    <row r="181">
      <c r="I181" s="45"/>
    </row>
    <row r="182">
      <c r="I182" s="45"/>
    </row>
    <row r="183">
      <c r="I183" s="45"/>
    </row>
    <row r="184">
      <c r="I184" s="45"/>
    </row>
    <row r="185">
      <c r="I185" s="45"/>
    </row>
    <row r="186">
      <c r="I186" s="45"/>
    </row>
    <row r="187">
      <c r="I187" s="45"/>
    </row>
    <row r="188">
      <c r="I188" s="45"/>
    </row>
    <row r="189">
      <c r="I189" s="45"/>
    </row>
    <row r="190">
      <c r="I190" s="45"/>
    </row>
    <row r="191">
      <c r="I191" s="45"/>
    </row>
    <row r="192">
      <c r="I192" s="45"/>
    </row>
    <row r="193">
      <c r="I193" s="45"/>
    </row>
    <row r="194">
      <c r="I194" s="45"/>
    </row>
    <row r="195">
      <c r="I195" s="45"/>
    </row>
    <row r="196">
      <c r="I196" s="45"/>
    </row>
    <row r="197">
      <c r="I197" s="45"/>
    </row>
    <row r="198">
      <c r="I198" s="45"/>
    </row>
    <row r="199">
      <c r="I199" s="45"/>
    </row>
    <row r="200">
      <c r="I200" s="45"/>
    </row>
    <row r="201">
      <c r="I201" s="45"/>
    </row>
    <row r="202">
      <c r="I202" s="45"/>
    </row>
    <row r="203">
      <c r="I203" s="45"/>
    </row>
    <row r="204">
      <c r="I204" s="45"/>
    </row>
    <row r="205">
      <c r="I205" s="45"/>
    </row>
    <row r="206">
      <c r="I206" s="45"/>
    </row>
    <row r="207">
      <c r="I207" s="45"/>
    </row>
    <row r="208">
      <c r="I208" s="45"/>
    </row>
    <row r="209">
      <c r="I209" s="45"/>
    </row>
    <row r="210">
      <c r="I210" s="45"/>
    </row>
    <row r="211">
      <c r="I211" s="45"/>
    </row>
    <row r="212">
      <c r="I212" s="45"/>
    </row>
    <row r="213">
      <c r="I213" s="45"/>
    </row>
    <row r="214">
      <c r="I214" s="45"/>
    </row>
    <row r="215">
      <c r="I215" s="45"/>
    </row>
    <row r="216">
      <c r="I216" s="45"/>
    </row>
    <row r="217">
      <c r="I217" s="45"/>
    </row>
    <row r="218">
      <c r="I218" s="45"/>
    </row>
    <row r="219">
      <c r="I219" s="45"/>
    </row>
    <row r="220">
      <c r="I220" s="45"/>
    </row>
    <row r="221">
      <c r="I221" s="45"/>
    </row>
    <row r="222">
      <c r="I222" s="45"/>
    </row>
    <row r="223">
      <c r="I223" s="45"/>
    </row>
    <row r="224">
      <c r="I224" s="45"/>
    </row>
    <row r="225">
      <c r="I225" s="45"/>
    </row>
    <row r="226">
      <c r="I226" s="45"/>
    </row>
    <row r="227">
      <c r="I227" s="45"/>
    </row>
    <row r="228">
      <c r="I228" s="45"/>
    </row>
    <row r="229">
      <c r="I229" s="45"/>
    </row>
    <row r="230">
      <c r="I230" s="45"/>
    </row>
    <row r="231">
      <c r="I231" s="45"/>
    </row>
    <row r="232">
      <c r="I232" s="45"/>
    </row>
    <row r="233">
      <c r="I233" s="45"/>
    </row>
    <row r="234">
      <c r="I234" s="45"/>
    </row>
    <row r="235">
      <c r="I235" s="45"/>
    </row>
    <row r="236">
      <c r="I236" s="45"/>
    </row>
    <row r="237">
      <c r="I237" s="45"/>
    </row>
    <row r="238">
      <c r="I238" s="45"/>
    </row>
    <row r="239">
      <c r="I239" s="45"/>
    </row>
    <row r="240">
      <c r="I240" s="45"/>
    </row>
    <row r="241">
      <c r="I241" s="45"/>
    </row>
    <row r="242">
      <c r="I242" s="45"/>
    </row>
    <row r="243">
      <c r="I243" s="45"/>
    </row>
    <row r="244">
      <c r="I244" s="45"/>
    </row>
    <row r="245">
      <c r="I245" s="45"/>
    </row>
    <row r="246">
      <c r="I246" s="45"/>
    </row>
    <row r="247">
      <c r="I247" s="45"/>
    </row>
    <row r="248">
      <c r="I248" s="45"/>
    </row>
    <row r="249">
      <c r="I249" s="45"/>
    </row>
    <row r="250">
      <c r="I250" s="45"/>
    </row>
    <row r="251">
      <c r="I251" s="45"/>
    </row>
    <row r="252">
      <c r="I252" s="45"/>
    </row>
    <row r="253">
      <c r="I253" s="45"/>
    </row>
    <row r="254">
      <c r="I254" s="45"/>
    </row>
    <row r="255">
      <c r="I255" s="45"/>
    </row>
    <row r="256">
      <c r="I256" s="45"/>
    </row>
    <row r="257">
      <c r="I257" s="45"/>
    </row>
    <row r="258">
      <c r="I258" s="45"/>
    </row>
    <row r="259">
      <c r="I259" s="45"/>
    </row>
    <row r="260">
      <c r="I260" s="45"/>
    </row>
    <row r="261">
      <c r="I261" s="45"/>
    </row>
    <row r="262">
      <c r="I262" s="45"/>
    </row>
    <row r="263">
      <c r="I263" s="45"/>
    </row>
    <row r="264">
      <c r="I264" s="45"/>
    </row>
    <row r="265">
      <c r="I265" s="45"/>
    </row>
    <row r="266">
      <c r="I266" s="45"/>
    </row>
    <row r="267">
      <c r="I267" s="45"/>
    </row>
    <row r="268">
      <c r="I268" s="45"/>
    </row>
    <row r="269">
      <c r="I269" s="45"/>
    </row>
    <row r="270">
      <c r="I270" s="45"/>
    </row>
    <row r="271">
      <c r="I271" s="45"/>
    </row>
    <row r="272">
      <c r="I272" s="45"/>
    </row>
    <row r="273">
      <c r="I273" s="45"/>
    </row>
    <row r="274">
      <c r="I274" s="45"/>
    </row>
    <row r="275">
      <c r="I275" s="45"/>
    </row>
    <row r="276">
      <c r="I276" s="45"/>
    </row>
    <row r="277">
      <c r="I277" s="45"/>
    </row>
    <row r="278">
      <c r="I278" s="45"/>
    </row>
    <row r="279">
      <c r="I279" s="45"/>
    </row>
    <row r="280">
      <c r="I280" s="45"/>
    </row>
    <row r="281">
      <c r="I281" s="45"/>
    </row>
    <row r="282">
      <c r="I282" s="45"/>
    </row>
    <row r="283">
      <c r="I283" s="45"/>
    </row>
    <row r="284">
      <c r="I284" s="45"/>
    </row>
    <row r="285">
      <c r="I285" s="45"/>
    </row>
    <row r="286">
      <c r="I286" s="45"/>
    </row>
    <row r="287">
      <c r="I287" s="45"/>
    </row>
    <row r="288">
      <c r="I288" s="45"/>
    </row>
    <row r="289">
      <c r="I289" s="45"/>
    </row>
    <row r="290">
      <c r="I290" s="45"/>
    </row>
    <row r="291">
      <c r="I291" s="45"/>
    </row>
    <row r="292">
      <c r="I292" s="45"/>
    </row>
    <row r="293">
      <c r="I293" s="45"/>
    </row>
    <row r="294">
      <c r="I294" s="45"/>
    </row>
    <row r="295">
      <c r="I295" s="45"/>
    </row>
    <row r="296">
      <c r="I296" s="45"/>
    </row>
    <row r="297">
      <c r="I297" s="45"/>
    </row>
    <row r="298">
      <c r="I298" s="45"/>
    </row>
    <row r="299">
      <c r="I299" s="45"/>
    </row>
    <row r="300">
      <c r="I300" s="45"/>
    </row>
    <row r="301">
      <c r="I301" s="45"/>
    </row>
    <row r="302">
      <c r="I302" s="45"/>
    </row>
    <row r="303">
      <c r="I303" s="45"/>
    </row>
    <row r="304">
      <c r="I304" s="45"/>
    </row>
    <row r="305">
      <c r="I305" s="45"/>
    </row>
    <row r="306">
      <c r="I306" s="45"/>
    </row>
    <row r="307">
      <c r="I307" s="45"/>
    </row>
    <row r="308">
      <c r="I308" s="45"/>
    </row>
    <row r="309">
      <c r="I309" s="45"/>
    </row>
    <row r="310">
      <c r="I310" s="45"/>
    </row>
    <row r="311">
      <c r="I311" s="45"/>
    </row>
    <row r="312">
      <c r="I312" s="45"/>
    </row>
    <row r="313">
      <c r="I313" s="45"/>
    </row>
    <row r="314">
      <c r="I314" s="45"/>
    </row>
    <row r="315">
      <c r="I315" s="45"/>
    </row>
    <row r="316">
      <c r="I316" s="45"/>
    </row>
    <row r="317">
      <c r="I317" s="45"/>
    </row>
    <row r="318">
      <c r="I318" s="45"/>
    </row>
    <row r="319">
      <c r="I319" s="45"/>
    </row>
    <row r="320">
      <c r="I320" s="45"/>
    </row>
    <row r="321">
      <c r="I321" s="45"/>
    </row>
    <row r="322">
      <c r="I322" s="45"/>
    </row>
    <row r="323">
      <c r="I323" s="45"/>
    </row>
    <row r="324">
      <c r="I324" s="45"/>
    </row>
    <row r="325">
      <c r="I325" s="45"/>
    </row>
    <row r="326">
      <c r="I326" s="45"/>
    </row>
    <row r="327">
      <c r="I327" s="45"/>
    </row>
    <row r="328">
      <c r="I328" s="45"/>
    </row>
    <row r="329">
      <c r="I329" s="45"/>
    </row>
    <row r="330">
      <c r="I330" s="45"/>
    </row>
    <row r="331">
      <c r="I331" s="45"/>
    </row>
    <row r="332">
      <c r="I332" s="45"/>
    </row>
    <row r="333">
      <c r="I333" s="45"/>
    </row>
    <row r="334">
      <c r="I334" s="45"/>
    </row>
    <row r="335">
      <c r="I335" s="45"/>
    </row>
    <row r="336">
      <c r="I336" s="45"/>
    </row>
    <row r="337">
      <c r="I337" s="45"/>
    </row>
    <row r="338">
      <c r="I338" s="45"/>
    </row>
    <row r="339">
      <c r="I339" s="45"/>
    </row>
    <row r="340">
      <c r="I340" s="45"/>
    </row>
    <row r="341">
      <c r="I341" s="45"/>
    </row>
    <row r="342">
      <c r="I342" s="45"/>
    </row>
    <row r="343">
      <c r="I343" s="45"/>
    </row>
    <row r="344">
      <c r="I344" s="45"/>
    </row>
    <row r="345">
      <c r="I345" s="45"/>
    </row>
    <row r="346">
      <c r="I346" s="45"/>
    </row>
    <row r="347">
      <c r="I347" s="45"/>
    </row>
    <row r="348">
      <c r="I348" s="45"/>
    </row>
    <row r="349">
      <c r="I349" s="45"/>
    </row>
    <row r="350">
      <c r="I350" s="45"/>
    </row>
    <row r="351">
      <c r="I351" s="45"/>
    </row>
    <row r="352">
      <c r="I352" s="45"/>
    </row>
    <row r="353">
      <c r="I353" s="45"/>
    </row>
    <row r="354">
      <c r="I354" s="45"/>
    </row>
    <row r="355">
      <c r="I355" s="45"/>
    </row>
    <row r="356">
      <c r="I356" s="45"/>
    </row>
    <row r="357">
      <c r="I357" s="45"/>
    </row>
    <row r="358">
      <c r="I358" s="45"/>
    </row>
    <row r="359">
      <c r="I359" s="45"/>
    </row>
    <row r="360">
      <c r="I360" s="45"/>
    </row>
    <row r="361">
      <c r="I361" s="45"/>
    </row>
    <row r="362">
      <c r="I362" s="45"/>
    </row>
    <row r="363">
      <c r="I363" s="45"/>
    </row>
    <row r="364">
      <c r="I364" s="45"/>
    </row>
    <row r="365">
      <c r="I365" s="45"/>
    </row>
    <row r="366">
      <c r="I366" s="45"/>
    </row>
    <row r="367">
      <c r="I367" s="45"/>
    </row>
    <row r="368">
      <c r="I368" s="45"/>
    </row>
    <row r="369">
      <c r="I369" s="45"/>
    </row>
    <row r="370">
      <c r="I370" s="45"/>
    </row>
    <row r="371">
      <c r="I371" s="45"/>
    </row>
    <row r="372">
      <c r="I372" s="45"/>
    </row>
    <row r="373">
      <c r="I373" s="45"/>
    </row>
    <row r="374">
      <c r="I374" s="45"/>
    </row>
    <row r="375">
      <c r="I375" s="45"/>
    </row>
    <row r="376">
      <c r="I376" s="45"/>
    </row>
    <row r="377">
      <c r="I377" s="45"/>
    </row>
    <row r="378">
      <c r="I378" s="45"/>
    </row>
    <row r="379">
      <c r="I379" s="45"/>
    </row>
    <row r="380">
      <c r="I380" s="45"/>
    </row>
    <row r="381">
      <c r="I381" s="45"/>
    </row>
    <row r="382">
      <c r="I382" s="45"/>
    </row>
    <row r="383">
      <c r="I383" s="45"/>
    </row>
    <row r="384">
      <c r="I384" s="45"/>
    </row>
    <row r="385">
      <c r="I385" s="45"/>
    </row>
    <row r="386">
      <c r="I386" s="45"/>
    </row>
    <row r="387">
      <c r="I387" s="45"/>
    </row>
    <row r="388">
      <c r="I388" s="45"/>
    </row>
    <row r="389">
      <c r="I389" s="45"/>
    </row>
    <row r="390">
      <c r="I390" s="45"/>
    </row>
    <row r="391">
      <c r="I391" s="45"/>
    </row>
    <row r="392">
      <c r="I392" s="45"/>
    </row>
    <row r="393">
      <c r="I393" s="45"/>
    </row>
    <row r="394">
      <c r="I394" s="45"/>
    </row>
    <row r="395">
      <c r="I395" s="45"/>
    </row>
    <row r="396">
      <c r="I396" s="45"/>
    </row>
    <row r="397">
      <c r="I397" s="45"/>
    </row>
    <row r="398">
      <c r="I398" s="45"/>
    </row>
    <row r="399">
      <c r="I399" s="45"/>
    </row>
    <row r="400">
      <c r="I400" s="45"/>
    </row>
    <row r="401">
      <c r="I401" s="45"/>
    </row>
    <row r="402">
      <c r="I402" s="45"/>
    </row>
    <row r="403">
      <c r="I403" s="45"/>
    </row>
    <row r="404">
      <c r="I404" s="45"/>
    </row>
    <row r="405">
      <c r="I405" s="45"/>
    </row>
    <row r="406">
      <c r="I406" s="45"/>
    </row>
    <row r="407">
      <c r="I407" s="45"/>
    </row>
    <row r="408">
      <c r="I408" s="45"/>
    </row>
    <row r="409">
      <c r="I409" s="45"/>
    </row>
    <row r="410">
      <c r="I410" s="45"/>
    </row>
    <row r="411">
      <c r="I411" s="45"/>
    </row>
    <row r="412">
      <c r="I412" s="45"/>
    </row>
    <row r="413">
      <c r="I413" s="45"/>
    </row>
    <row r="414">
      <c r="I414" s="45"/>
    </row>
    <row r="415">
      <c r="I415" s="45"/>
    </row>
    <row r="416">
      <c r="I416" s="45"/>
    </row>
    <row r="417">
      <c r="I417" s="45"/>
    </row>
    <row r="418">
      <c r="I418" s="45"/>
    </row>
    <row r="419">
      <c r="I419" s="45"/>
    </row>
    <row r="420">
      <c r="I420" s="45"/>
    </row>
    <row r="421">
      <c r="I421" s="45"/>
    </row>
    <row r="422">
      <c r="I422" s="45"/>
    </row>
    <row r="423">
      <c r="I423" s="45"/>
    </row>
    <row r="424">
      <c r="I424" s="45"/>
    </row>
    <row r="425">
      <c r="I425" s="45"/>
    </row>
    <row r="426">
      <c r="I426" s="45"/>
    </row>
    <row r="427">
      <c r="I427" s="45"/>
    </row>
    <row r="428">
      <c r="I428" s="45"/>
    </row>
    <row r="429">
      <c r="I429" s="45"/>
    </row>
    <row r="430">
      <c r="I430" s="45"/>
    </row>
    <row r="431">
      <c r="I431" s="45"/>
    </row>
    <row r="432">
      <c r="I432" s="45"/>
    </row>
    <row r="433">
      <c r="I433" s="45"/>
    </row>
    <row r="434">
      <c r="I434" s="45"/>
    </row>
    <row r="435">
      <c r="I435" s="45"/>
    </row>
    <row r="436">
      <c r="I436" s="45"/>
    </row>
    <row r="437">
      <c r="I437" s="45"/>
    </row>
    <row r="438">
      <c r="I438" s="45"/>
    </row>
    <row r="439">
      <c r="I439" s="45"/>
    </row>
    <row r="440">
      <c r="I440" s="45"/>
    </row>
    <row r="441">
      <c r="I441" s="45"/>
    </row>
    <row r="442">
      <c r="I442" s="45"/>
    </row>
    <row r="443">
      <c r="I443" s="45"/>
    </row>
    <row r="444">
      <c r="I444" s="45"/>
    </row>
    <row r="445">
      <c r="I445" s="45"/>
    </row>
    <row r="446">
      <c r="I446" s="45"/>
    </row>
    <row r="447">
      <c r="I447" s="45"/>
    </row>
    <row r="448">
      <c r="I448" s="45"/>
    </row>
    <row r="449">
      <c r="I449" s="45"/>
    </row>
    <row r="450">
      <c r="I450" s="45"/>
    </row>
    <row r="451">
      <c r="I451" s="45"/>
    </row>
    <row r="452">
      <c r="I452" s="45"/>
    </row>
    <row r="453">
      <c r="I453" s="45"/>
    </row>
    <row r="454">
      <c r="I454" s="45"/>
    </row>
    <row r="455">
      <c r="I455" s="45"/>
    </row>
    <row r="456">
      <c r="I456" s="45"/>
    </row>
    <row r="457">
      <c r="I457" s="45"/>
    </row>
    <row r="458">
      <c r="I458" s="45"/>
    </row>
    <row r="459">
      <c r="I459" s="45"/>
    </row>
    <row r="460">
      <c r="I460" s="45"/>
    </row>
    <row r="461">
      <c r="I461" s="45"/>
    </row>
    <row r="462">
      <c r="I462" s="45"/>
    </row>
    <row r="463">
      <c r="I463" s="45"/>
    </row>
    <row r="464">
      <c r="I464" s="45"/>
    </row>
    <row r="465">
      <c r="I465" s="45"/>
    </row>
    <row r="466">
      <c r="I466" s="45"/>
    </row>
    <row r="467">
      <c r="I467" s="45"/>
    </row>
    <row r="468">
      <c r="I468" s="45"/>
    </row>
    <row r="469">
      <c r="I469" s="45"/>
    </row>
    <row r="470">
      <c r="I470" s="45"/>
    </row>
    <row r="471">
      <c r="I471" s="45"/>
    </row>
    <row r="472">
      <c r="I472" s="45"/>
    </row>
    <row r="473">
      <c r="I473" s="45"/>
    </row>
    <row r="474">
      <c r="I474" s="45"/>
    </row>
    <row r="475">
      <c r="I475" s="45"/>
    </row>
    <row r="476">
      <c r="I476" s="45"/>
    </row>
    <row r="477">
      <c r="I477" s="45"/>
    </row>
    <row r="478">
      <c r="I478" s="45"/>
    </row>
    <row r="479">
      <c r="I479" s="45"/>
    </row>
    <row r="480">
      <c r="I480" s="45"/>
    </row>
    <row r="481">
      <c r="I481" s="45"/>
    </row>
    <row r="482">
      <c r="I482" s="45"/>
    </row>
    <row r="483">
      <c r="I483" s="45"/>
    </row>
    <row r="484">
      <c r="I484" s="45"/>
    </row>
    <row r="485">
      <c r="I485" s="45"/>
    </row>
    <row r="486">
      <c r="I486" s="45"/>
    </row>
    <row r="487">
      <c r="I487" s="45"/>
    </row>
    <row r="488">
      <c r="I488" s="45"/>
    </row>
    <row r="489">
      <c r="I489" s="45"/>
    </row>
    <row r="490">
      <c r="I490" s="45"/>
    </row>
    <row r="491">
      <c r="I491" s="45"/>
    </row>
    <row r="492">
      <c r="I492" s="45"/>
    </row>
    <row r="493">
      <c r="I493" s="45"/>
    </row>
    <row r="494">
      <c r="I494" s="45"/>
    </row>
    <row r="495">
      <c r="I495" s="45"/>
    </row>
    <row r="496">
      <c r="I496" s="45"/>
    </row>
    <row r="497">
      <c r="I497" s="45"/>
    </row>
    <row r="498">
      <c r="I498" s="45"/>
    </row>
    <row r="499">
      <c r="I499" s="45"/>
    </row>
    <row r="500">
      <c r="I500" s="45"/>
    </row>
    <row r="501">
      <c r="I501" s="45"/>
    </row>
    <row r="502">
      <c r="I502" s="45"/>
    </row>
    <row r="503">
      <c r="I503" s="45"/>
    </row>
    <row r="504">
      <c r="I504" s="45"/>
    </row>
    <row r="505">
      <c r="I505" s="45"/>
    </row>
    <row r="506">
      <c r="I506" s="45"/>
    </row>
    <row r="507">
      <c r="I507" s="45"/>
    </row>
    <row r="508">
      <c r="I508" s="45"/>
    </row>
    <row r="509">
      <c r="I509" s="45"/>
    </row>
    <row r="510">
      <c r="I510" s="45"/>
    </row>
    <row r="511">
      <c r="I511" s="45"/>
    </row>
    <row r="512">
      <c r="I512" s="45"/>
    </row>
    <row r="513">
      <c r="I513" s="45"/>
    </row>
    <row r="514">
      <c r="I514" s="45"/>
    </row>
    <row r="515">
      <c r="I515" s="45"/>
    </row>
    <row r="516">
      <c r="I516" s="45"/>
    </row>
    <row r="517">
      <c r="I517" s="45"/>
    </row>
    <row r="518">
      <c r="I518" s="45"/>
    </row>
    <row r="519">
      <c r="I519" s="45"/>
    </row>
    <row r="520">
      <c r="I520" s="45"/>
    </row>
    <row r="521">
      <c r="I521" s="45"/>
    </row>
    <row r="522">
      <c r="I522" s="45"/>
    </row>
    <row r="523">
      <c r="I523" s="45"/>
    </row>
    <row r="524">
      <c r="I524" s="45"/>
    </row>
    <row r="525">
      <c r="I525" s="45"/>
    </row>
    <row r="526">
      <c r="I526" s="45"/>
    </row>
    <row r="527">
      <c r="I527" s="45"/>
    </row>
    <row r="528">
      <c r="I528" s="45"/>
    </row>
    <row r="529">
      <c r="I529" s="45"/>
    </row>
    <row r="530">
      <c r="I530" s="45"/>
    </row>
    <row r="531">
      <c r="I531" s="45"/>
    </row>
    <row r="532">
      <c r="I532" s="45"/>
    </row>
    <row r="533">
      <c r="I533" s="45"/>
    </row>
    <row r="534">
      <c r="I534" s="45"/>
    </row>
    <row r="535">
      <c r="I535" s="45"/>
    </row>
    <row r="536">
      <c r="I536" s="45"/>
    </row>
    <row r="537">
      <c r="I537" s="45"/>
    </row>
    <row r="538">
      <c r="I538" s="45"/>
    </row>
    <row r="539">
      <c r="I539" s="45"/>
    </row>
    <row r="540">
      <c r="I540" s="45"/>
    </row>
    <row r="541">
      <c r="I541" s="45"/>
    </row>
    <row r="542">
      <c r="I542" s="45"/>
    </row>
    <row r="543">
      <c r="I543" s="45"/>
    </row>
    <row r="544">
      <c r="I544" s="45"/>
    </row>
    <row r="545">
      <c r="I545" s="45"/>
    </row>
    <row r="546">
      <c r="I546" s="45"/>
    </row>
    <row r="547">
      <c r="I547" s="45"/>
    </row>
    <row r="548">
      <c r="I548" s="45"/>
    </row>
    <row r="549">
      <c r="I549" s="45"/>
    </row>
    <row r="550">
      <c r="I550" s="45"/>
    </row>
    <row r="551">
      <c r="I551" s="45"/>
    </row>
    <row r="552">
      <c r="I552" s="45"/>
    </row>
    <row r="553">
      <c r="I553" s="45"/>
    </row>
    <row r="554">
      <c r="I554" s="45"/>
    </row>
    <row r="555">
      <c r="I555" s="45"/>
    </row>
    <row r="556">
      <c r="I556" s="45"/>
    </row>
    <row r="557">
      <c r="I557" s="45"/>
    </row>
    <row r="558">
      <c r="I558" s="45"/>
    </row>
    <row r="559">
      <c r="I559" s="45"/>
    </row>
    <row r="560">
      <c r="I560" s="45"/>
    </row>
    <row r="561">
      <c r="I561" s="45"/>
    </row>
    <row r="562">
      <c r="I562" s="45"/>
    </row>
    <row r="563">
      <c r="I563" s="45"/>
    </row>
    <row r="564">
      <c r="I564" s="45"/>
    </row>
    <row r="565">
      <c r="I565" s="45"/>
    </row>
    <row r="566">
      <c r="I566" s="45"/>
    </row>
    <row r="567">
      <c r="I567" s="45"/>
    </row>
    <row r="568">
      <c r="I568" s="45"/>
    </row>
    <row r="569">
      <c r="I569" s="45"/>
    </row>
    <row r="570">
      <c r="I570" s="45"/>
    </row>
    <row r="571">
      <c r="I571" s="45"/>
    </row>
    <row r="572">
      <c r="I572" s="45"/>
    </row>
    <row r="573">
      <c r="I573" s="45"/>
    </row>
    <row r="574">
      <c r="I574" s="45"/>
    </row>
    <row r="575">
      <c r="I575" s="45"/>
    </row>
    <row r="576">
      <c r="I576" s="45"/>
    </row>
    <row r="577">
      <c r="I577" s="45"/>
    </row>
    <row r="578">
      <c r="I578" s="45"/>
    </row>
    <row r="579">
      <c r="I579" s="45"/>
    </row>
    <row r="580">
      <c r="I580" s="45"/>
    </row>
    <row r="581">
      <c r="I581" s="45"/>
    </row>
    <row r="582">
      <c r="I582" s="45"/>
    </row>
    <row r="583">
      <c r="I583" s="45"/>
    </row>
    <row r="584">
      <c r="I584" s="45"/>
    </row>
    <row r="585">
      <c r="I585" s="45"/>
    </row>
    <row r="586">
      <c r="I586" s="45"/>
    </row>
    <row r="587">
      <c r="I587" s="45"/>
    </row>
    <row r="588">
      <c r="I588" s="45"/>
    </row>
    <row r="589">
      <c r="I589" s="45"/>
    </row>
    <row r="590">
      <c r="I590" s="45"/>
    </row>
    <row r="591">
      <c r="I591" s="45"/>
    </row>
    <row r="592">
      <c r="I592" s="45"/>
    </row>
    <row r="593">
      <c r="I593" s="45"/>
    </row>
    <row r="594">
      <c r="I594" s="45"/>
    </row>
    <row r="595">
      <c r="I595" s="45"/>
    </row>
    <row r="596">
      <c r="I596" s="45"/>
    </row>
    <row r="597">
      <c r="I597" s="45"/>
    </row>
    <row r="598">
      <c r="I598" s="45"/>
    </row>
    <row r="599">
      <c r="I599" s="45"/>
    </row>
    <row r="600">
      <c r="I600" s="45"/>
    </row>
    <row r="601">
      <c r="I601" s="45"/>
    </row>
    <row r="602">
      <c r="I602" s="45"/>
    </row>
    <row r="603">
      <c r="I603" s="45"/>
    </row>
    <row r="604">
      <c r="I604" s="45"/>
    </row>
    <row r="605">
      <c r="I605" s="45"/>
    </row>
    <row r="606">
      <c r="I606" s="45"/>
    </row>
    <row r="607">
      <c r="I607" s="45"/>
    </row>
    <row r="608">
      <c r="I608" s="45"/>
    </row>
    <row r="609">
      <c r="I609" s="45"/>
    </row>
    <row r="610">
      <c r="I610" s="45"/>
    </row>
    <row r="611">
      <c r="I611" s="45"/>
    </row>
    <row r="612">
      <c r="I612" s="45"/>
    </row>
    <row r="613">
      <c r="I613" s="45"/>
    </row>
    <row r="614">
      <c r="I614" s="45"/>
    </row>
    <row r="615">
      <c r="I615" s="45"/>
    </row>
    <row r="616">
      <c r="I616" s="45"/>
    </row>
    <row r="617">
      <c r="I617" s="45"/>
    </row>
    <row r="618">
      <c r="I618" s="45"/>
    </row>
    <row r="619">
      <c r="I619" s="45"/>
    </row>
    <row r="620">
      <c r="I620" s="45"/>
    </row>
    <row r="621">
      <c r="I621" s="45"/>
    </row>
    <row r="622">
      <c r="I622" s="45"/>
    </row>
    <row r="623">
      <c r="I623" s="45"/>
    </row>
    <row r="624">
      <c r="I624" s="45"/>
    </row>
    <row r="625">
      <c r="I625" s="45"/>
    </row>
    <row r="626">
      <c r="I626" s="45"/>
    </row>
    <row r="627">
      <c r="I627" s="45"/>
    </row>
    <row r="628">
      <c r="I628" s="45"/>
    </row>
    <row r="629">
      <c r="I629" s="45"/>
    </row>
    <row r="630">
      <c r="I630" s="45"/>
    </row>
    <row r="631">
      <c r="I631" s="45"/>
    </row>
    <row r="632">
      <c r="I632" s="45"/>
    </row>
    <row r="633">
      <c r="I633" s="45"/>
    </row>
    <row r="634">
      <c r="I634" s="45"/>
    </row>
    <row r="635">
      <c r="I635" s="45"/>
    </row>
    <row r="636">
      <c r="I636" s="45"/>
    </row>
    <row r="637">
      <c r="I637" s="45"/>
    </row>
    <row r="638">
      <c r="I638" s="45"/>
    </row>
    <row r="639">
      <c r="I639" s="45"/>
    </row>
    <row r="640">
      <c r="I640" s="45"/>
    </row>
    <row r="641">
      <c r="I641" s="45"/>
    </row>
    <row r="642">
      <c r="I642" s="45"/>
    </row>
    <row r="643">
      <c r="I643" s="45"/>
    </row>
    <row r="644">
      <c r="I644" s="45"/>
    </row>
    <row r="645">
      <c r="I645" s="45"/>
    </row>
    <row r="646">
      <c r="I646" s="45"/>
    </row>
    <row r="647">
      <c r="I647" s="45"/>
    </row>
    <row r="648">
      <c r="I648" s="45"/>
    </row>
    <row r="649">
      <c r="I649" s="45"/>
    </row>
    <row r="650">
      <c r="I650" s="45"/>
    </row>
    <row r="651">
      <c r="I651" s="45"/>
    </row>
    <row r="652">
      <c r="I652" s="45"/>
    </row>
    <row r="653">
      <c r="I653" s="45"/>
    </row>
    <row r="654">
      <c r="I654" s="45"/>
    </row>
    <row r="655">
      <c r="I655" s="45"/>
    </row>
    <row r="656">
      <c r="I656" s="45"/>
    </row>
    <row r="657">
      <c r="I657" s="45"/>
    </row>
    <row r="658">
      <c r="I658" s="45"/>
    </row>
    <row r="659">
      <c r="I659" s="45"/>
    </row>
    <row r="660">
      <c r="I660" s="45"/>
    </row>
    <row r="661">
      <c r="I661" s="45"/>
    </row>
    <row r="662">
      <c r="I662" s="45"/>
    </row>
    <row r="663">
      <c r="I663" s="45"/>
    </row>
    <row r="664">
      <c r="I664" s="45"/>
    </row>
    <row r="665">
      <c r="I665" s="45"/>
    </row>
    <row r="666">
      <c r="I666" s="45"/>
    </row>
    <row r="667">
      <c r="I667" s="45"/>
    </row>
    <row r="668">
      <c r="I668" s="45"/>
    </row>
    <row r="669">
      <c r="I669" s="45"/>
    </row>
    <row r="670">
      <c r="I670" s="45"/>
    </row>
    <row r="671">
      <c r="I671" s="45"/>
    </row>
    <row r="672">
      <c r="I672" s="45"/>
    </row>
    <row r="673">
      <c r="I673" s="45"/>
    </row>
    <row r="674">
      <c r="I674" s="45"/>
    </row>
    <row r="675">
      <c r="I675" s="45"/>
    </row>
    <row r="676">
      <c r="I676" s="45"/>
    </row>
    <row r="677">
      <c r="I677" s="45"/>
    </row>
    <row r="678">
      <c r="I678" s="45"/>
    </row>
    <row r="679">
      <c r="I679" s="45"/>
    </row>
    <row r="680">
      <c r="I680" s="45"/>
    </row>
    <row r="681">
      <c r="I681" s="45"/>
    </row>
    <row r="682">
      <c r="I682" s="45"/>
    </row>
    <row r="683">
      <c r="I683" s="45"/>
    </row>
    <row r="684">
      <c r="I684" s="45"/>
    </row>
    <row r="685">
      <c r="I685" s="45"/>
    </row>
    <row r="686">
      <c r="I686" s="45"/>
    </row>
    <row r="687">
      <c r="I687" s="45"/>
    </row>
    <row r="688">
      <c r="I688" s="45"/>
    </row>
    <row r="689">
      <c r="I689" s="45"/>
    </row>
    <row r="690">
      <c r="I690" s="45"/>
    </row>
    <row r="691">
      <c r="I691" s="45"/>
    </row>
    <row r="692">
      <c r="I692" s="45"/>
    </row>
    <row r="693">
      <c r="I693" s="45"/>
    </row>
    <row r="694">
      <c r="I694" s="45"/>
    </row>
    <row r="695">
      <c r="I695" s="45"/>
    </row>
    <row r="696">
      <c r="I696" s="45"/>
    </row>
    <row r="697">
      <c r="I697" s="45"/>
    </row>
    <row r="698">
      <c r="I698" s="45"/>
    </row>
    <row r="699">
      <c r="I699" s="45"/>
    </row>
    <row r="700">
      <c r="I700" s="45"/>
    </row>
    <row r="701">
      <c r="I701" s="45"/>
    </row>
    <row r="702">
      <c r="I702" s="45"/>
    </row>
    <row r="703">
      <c r="I703" s="45"/>
    </row>
    <row r="704">
      <c r="I704" s="45"/>
    </row>
    <row r="705">
      <c r="I705" s="45"/>
    </row>
    <row r="706">
      <c r="I706" s="45"/>
    </row>
    <row r="707">
      <c r="I707" s="45"/>
    </row>
    <row r="708">
      <c r="I708" s="45"/>
    </row>
    <row r="709">
      <c r="I709" s="45"/>
    </row>
    <row r="710">
      <c r="I710" s="45"/>
    </row>
    <row r="711">
      <c r="I711" s="45"/>
    </row>
    <row r="712">
      <c r="I712" s="45"/>
    </row>
    <row r="713">
      <c r="I713" s="45"/>
    </row>
    <row r="714">
      <c r="I714" s="45"/>
    </row>
    <row r="715">
      <c r="I715" s="45"/>
    </row>
    <row r="716">
      <c r="I716" s="45"/>
    </row>
    <row r="717">
      <c r="I717" s="45"/>
    </row>
    <row r="718">
      <c r="I718" s="45"/>
    </row>
    <row r="719">
      <c r="I719" s="45"/>
    </row>
    <row r="720">
      <c r="I720" s="45"/>
    </row>
    <row r="721">
      <c r="I721" s="45"/>
    </row>
    <row r="722">
      <c r="I722" s="45"/>
    </row>
    <row r="723">
      <c r="I723" s="45"/>
    </row>
    <row r="724">
      <c r="I724" s="45"/>
    </row>
    <row r="725">
      <c r="I725" s="45"/>
    </row>
    <row r="726">
      <c r="I726" s="45"/>
    </row>
    <row r="727">
      <c r="I727" s="45"/>
    </row>
    <row r="728">
      <c r="I728" s="45"/>
    </row>
    <row r="729">
      <c r="I729" s="45"/>
    </row>
    <row r="730">
      <c r="I730" s="45"/>
    </row>
    <row r="731">
      <c r="I731" s="45"/>
    </row>
    <row r="732">
      <c r="I732" s="45"/>
    </row>
    <row r="733">
      <c r="I733" s="45"/>
    </row>
    <row r="734">
      <c r="I734" s="45"/>
    </row>
    <row r="735">
      <c r="I735" s="45"/>
    </row>
    <row r="736">
      <c r="I736" s="45"/>
    </row>
    <row r="737">
      <c r="I737" s="45"/>
    </row>
    <row r="738">
      <c r="I738" s="45"/>
    </row>
    <row r="739">
      <c r="I739" s="45"/>
    </row>
    <row r="740">
      <c r="I740" s="45"/>
    </row>
    <row r="741">
      <c r="I741" s="45"/>
    </row>
    <row r="742">
      <c r="I742" s="45"/>
    </row>
    <row r="743">
      <c r="I743" s="45"/>
    </row>
    <row r="744">
      <c r="I744" s="45"/>
    </row>
    <row r="745">
      <c r="I745" s="45"/>
    </row>
    <row r="746">
      <c r="I746" s="45"/>
    </row>
    <row r="747">
      <c r="I747" s="45"/>
    </row>
    <row r="748">
      <c r="I748" s="45"/>
    </row>
    <row r="749">
      <c r="I749" s="45"/>
    </row>
    <row r="750">
      <c r="I750" s="45"/>
    </row>
    <row r="751">
      <c r="I751" s="45"/>
    </row>
    <row r="752">
      <c r="I752" s="45"/>
    </row>
    <row r="753">
      <c r="I753" s="45"/>
    </row>
    <row r="754">
      <c r="I754" s="45"/>
    </row>
    <row r="755">
      <c r="I755" s="45"/>
    </row>
    <row r="756">
      <c r="I756" s="45"/>
    </row>
    <row r="757">
      <c r="I757" s="45"/>
    </row>
    <row r="758">
      <c r="I758" s="45"/>
    </row>
    <row r="759">
      <c r="I759" s="45"/>
    </row>
    <row r="760">
      <c r="I760" s="45"/>
    </row>
    <row r="761">
      <c r="I761" s="45"/>
    </row>
    <row r="762">
      <c r="I762" s="45"/>
    </row>
    <row r="763">
      <c r="I763" s="45"/>
    </row>
    <row r="764">
      <c r="I764" s="45"/>
    </row>
    <row r="765">
      <c r="I765" s="45"/>
    </row>
    <row r="766">
      <c r="I766" s="45"/>
    </row>
    <row r="767">
      <c r="I767" s="45"/>
    </row>
    <row r="768">
      <c r="I768" s="45"/>
    </row>
    <row r="769">
      <c r="I769" s="45"/>
    </row>
    <row r="770">
      <c r="I770" s="45"/>
    </row>
    <row r="771">
      <c r="I771" s="45"/>
    </row>
    <row r="772">
      <c r="I772" s="45"/>
    </row>
    <row r="773">
      <c r="I773" s="45"/>
    </row>
    <row r="774">
      <c r="I774" s="45"/>
    </row>
    <row r="775">
      <c r="I775" s="45"/>
    </row>
    <row r="776">
      <c r="I776" s="45"/>
    </row>
    <row r="777">
      <c r="I777" s="45"/>
    </row>
    <row r="778">
      <c r="I778" s="45"/>
    </row>
    <row r="779">
      <c r="I779" s="45"/>
    </row>
    <row r="780">
      <c r="I780" s="45"/>
    </row>
    <row r="781">
      <c r="I781" s="45"/>
    </row>
    <row r="782">
      <c r="I782" s="45"/>
    </row>
    <row r="783">
      <c r="I783" s="45"/>
    </row>
    <row r="784">
      <c r="I784" s="45"/>
    </row>
    <row r="785">
      <c r="I785" s="45"/>
    </row>
    <row r="786">
      <c r="I786" s="45"/>
    </row>
    <row r="787">
      <c r="I787" s="45"/>
    </row>
    <row r="788">
      <c r="I788" s="45"/>
    </row>
    <row r="789">
      <c r="I789" s="45"/>
    </row>
    <row r="790">
      <c r="I790" s="45"/>
    </row>
    <row r="791">
      <c r="I791" s="45"/>
    </row>
    <row r="792">
      <c r="I792" s="45"/>
    </row>
    <row r="793">
      <c r="I793" s="45"/>
    </row>
    <row r="794">
      <c r="I794" s="45"/>
    </row>
    <row r="795">
      <c r="I795" s="45"/>
    </row>
    <row r="796">
      <c r="I796" s="45"/>
    </row>
    <row r="797">
      <c r="I797" s="45"/>
    </row>
    <row r="798">
      <c r="I798" s="45"/>
    </row>
    <row r="799">
      <c r="I799" s="45"/>
    </row>
    <row r="800">
      <c r="I800" s="45"/>
    </row>
    <row r="801">
      <c r="I801" s="45"/>
    </row>
    <row r="802">
      <c r="I802" s="45"/>
    </row>
    <row r="803">
      <c r="I803" s="45"/>
    </row>
    <row r="804">
      <c r="I804" s="45"/>
    </row>
    <row r="805">
      <c r="I805" s="45"/>
    </row>
    <row r="806">
      <c r="I806" s="45"/>
    </row>
    <row r="807">
      <c r="I807" s="45"/>
    </row>
    <row r="808">
      <c r="I808" s="45"/>
    </row>
    <row r="809">
      <c r="I809" s="45"/>
    </row>
    <row r="810">
      <c r="I810" s="45"/>
    </row>
    <row r="811">
      <c r="I811" s="45"/>
    </row>
    <row r="812">
      <c r="I812" s="45"/>
    </row>
    <row r="813">
      <c r="I813" s="45"/>
    </row>
    <row r="814">
      <c r="I814" s="45"/>
    </row>
    <row r="815">
      <c r="I815" s="45"/>
    </row>
    <row r="816">
      <c r="I816" s="45"/>
    </row>
    <row r="817">
      <c r="I817" s="45"/>
    </row>
    <row r="818">
      <c r="I818" s="45"/>
    </row>
    <row r="819">
      <c r="I819" s="45"/>
    </row>
    <row r="820">
      <c r="I820" s="45"/>
    </row>
    <row r="821">
      <c r="I821" s="45"/>
    </row>
    <row r="822">
      <c r="I822" s="45"/>
    </row>
    <row r="823">
      <c r="I823" s="45"/>
    </row>
    <row r="824">
      <c r="I824" s="45"/>
    </row>
    <row r="825">
      <c r="I825" s="45"/>
    </row>
    <row r="826">
      <c r="I826" s="45"/>
    </row>
    <row r="827">
      <c r="I827" s="45"/>
    </row>
    <row r="828">
      <c r="I828" s="45"/>
    </row>
    <row r="829">
      <c r="I829" s="45"/>
    </row>
    <row r="830">
      <c r="I830" s="45"/>
    </row>
    <row r="831">
      <c r="I831" s="45"/>
    </row>
    <row r="832">
      <c r="I832" s="45"/>
    </row>
    <row r="833">
      <c r="I833" s="45"/>
    </row>
    <row r="834">
      <c r="I834" s="45"/>
    </row>
    <row r="835">
      <c r="I835" s="45"/>
    </row>
    <row r="836">
      <c r="I836" s="45"/>
    </row>
    <row r="837">
      <c r="I837" s="45"/>
    </row>
    <row r="838">
      <c r="I838" s="45"/>
    </row>
    <row r="839">
      <c r="I839" s="45"/>
    </row>
    <row r="840">
      <c r="I840" s="45"/>
    </row>
    <row r="841">
      <c r="I841" s="45"/>
    </row>
    <row r="842">
      <c r="I842" s="45"/>
    </row>
    <row r="843">
      <c r="I843" s="45"/>
    </row>
    <row r="844">
      <c r="I844" s="45"/>
    </row>
    <row r="845">
      <c r="I845" s="45"/>
    </row>
    <row r="846">
      <c r="I846" s="45"/>
    </row>
    <row r="847">
      <c r="I847" s="45"/>
    </row>
    <row r="848">
      <c r="I848" s="45"/>
    </row>
    <row r="849">
      <c r="I849" s="45"/>
    </row>
    <row r="850">
      <c r="I850" s="45"/>
    </row>
    <row r="851">
      <c r="I851" s="45"/>
    </row>
    <row r="852">
      <c r="I852" s="45"/>
    </row>
    <row r="853">
      <c r="I853" s="45"/>
    </row>
    <row r="854">
      <c r="I854" s="45"/>
    </row>
    <row r="855">
      <c r="I855" s="45"/>
    </row>
    <row r="856">
      <c r="I856" s="45"/>
    </row>
    <row r="857">
      <c r="I857" s="45"/>
    </row>
    <row r="858">
      <c r="I858" s="45"/>
    </row>
    <row r="859">
      <c r="I859" s="45"/>
    </row>
    <row r="860">
      <c r="I860" s="45"/>
    </row>
    <row r="861">
      <c r="I861" s="45"/>
    </row>
    <row r="862">
      <c r="I862" s="45"/>
    </row>
    <row r="863">
      <c r="I863" s="45"/>
    </row>
    <row r="864">
      <c r="I864" s="45"/>
    </row>
    <row r="865">
      <c r="I865" s="45"/>
    </row>
    <row r="866">
      <c r="I866" s="45"/>
    </row>
    <row r="867">
      <c r="I867" s="45"/>
    </row>
    <row r="868">
      <c r="I868" s="45"/>
    </row>
    <row r="869">
      <c r="I869" s="45"/>
    </row>
    <row r="870">
      <c r="I870" s="45"/>
    </row>
    <row r="871">
      <c r="I871" s="45"/>
    </row>
    <row r="872">
      <c r="I872" s="45"/>
    </row>
    <row r="873">
      <c r="I873" s="45"/>
    </row>
    <row r="874">
      <c r="I874" s="45"/>
    </row>
    <row r="875">
      <c r="I875" s="45"/>
    </row>
    <row r="876">
      <c r="I876" s="45"/>
    </row>
    <row r="877">
      <c r="I877" s="45"/>
    </row>
    <row r="878">
      <c r="I878" s="45"/>
    </row>
    <row r="879">
      <c r="I879" s="45"/>
    </row>
    <row r="880">
      <c r="I880" s="45"/>
    </row>
    <row r="881">
      <c r="I881" s="45"/>
    </row>
    <row r="882">
      <c r="I882" s="45"/>
    </row>
    <row r="883">
      <c r="I883" s="45"/>
    </row>
    <row r="884">
      <c r="I884" s="45"/>
    </row>
    <row r="885">
      <c r="I885" s="45"/>
    </row>
    <row r="886">
      <c r="I886" s="45"/>
    </row>
    <row r="887">
      <c r="I887" s="45"/>
    </row>
    <row r="888">
      <c r="I888" s="45"/>
    </row>
    <row r="889">
      <c r="I889" s="45"/>
    </row>
    <row r="890">
      <c r="I890" s="45"/>
    </row>
    <row r="891">
      <c r="I891" s="45"/>
    </row>
    <row r="892">
      <c r="I892" s="45"/>
    </row>
    <row r="893">
      <c r="I893" s="45"/>
    </row>
    <row r="894">
      <c r="I894" s="45"/>
    </row>
    <row r="895">
      <c r="I895" s="45"/>
    </row>
    <row r="896">
      <c r="I896" s="45"/>
    </row>
    <row r="897">
      <c r="I897" s="45"/>
    </row>
    <row r="898">
      <c r="I898" s="45"/>
    </row>
    <row r="899">
      <c r="I899" s="45"/>
    </row>
    <row r="900">
      <c r="I900" s="45"/>
    </row>
    <row r="901">
      <c r="I901" s="45"/>
    </row>
    <row r="902">
      <c r="I902" s="45"/>
    </row>
    <row r="903">
      <c r="I903" s="45"/>
    </row>
    <row r="904">
      <c r="I904" s="45"/>
    </row>
    <row r="905">
      <c r="I905" s="45"/>
    </row>
    <row r="906">
      <c r="I906" s="45"/>
    </row>
    <row r="907">
      <c r="I907" s="45"/>
    </row>
    <row r="908">
      <c r="I908" s="45"/>
    </row>
    <row r="909">
      <c r="I909" s="45"/>
    </row>
    <row r="910">
      <c r="I910" s="45"/>
    </row>
    <row r="911">
      <c r="I911" s="45"/>
    </row>
    <row r="912">
      <c r="I912" s="45"/>
    </row>
    <row r="913">
      <c r="I913" s="45"/>
    </row>
    <row r="914">
      <c r="I914" s="45"/>
    </row>
    <row r="915">
      <c r="I915" s="45"/>
    </row>
    <row r="916">
      <c r="I916" s="45"/>
    </row>
    <row r="917">
      <c r="I917" s="45"/>
    </row>
    <row r="918">
      <c r="I918" s="45"/>
    </row>
    <row r="919">
      <c r="I919" s="45"/>
    </row>
    <row r="920">
      <c r="I920" s="45"/>
    </row>
    <row r="921">
      <c r="I921" s="45"/>
    </row>
    <row r="922">
      <c r="I922" s="45"/>
    </row>
    <row r="923">
      <c r="I923" s="45"/>
    </row>
    <row r="924">
      <c r="I924" s="45"/>
    </row>
    <row r="925">
      <c r="I925" s="45"/>
    </row>
    <row r="926">
      <c r="I926" s="45"/>
    </row>
    <row r="927">
      <c r="I927" s="45"/>
    </row>
    <row r="928">
      <c r="I928" s="45"/>
    </row>
    <row r="929">
      <c r="I929" s="45"/>
    </row>
    <row r="930">
      <c r="I930" s="45"/>
    </row>
    <row r="931">
      <c r="I931" s="45"/>
    </row>
    <row r="932">
      <c r="I932" s="45"/>
    </row>
    <row r="933">
      <c r="I933" s="45"/>
    </row>
    <row r="934">
      <c r="I934" s="45"/>
    </row>
    <row r="935">
      <c r="I935" s="45"/>
    </row>
    <row r="936">
      <c r="I936" s="45"/>
    </row>
    <row r="937">
      <c r="I937" s="45"/>
    </row>
    <row r="938">
      <c r="I938" s="45"/>
    </row>
    <row r="939">
      <c r="I939" s="45"/>
    </row>
    <row r="940">
      <c r="I940" s="45"/>
    </row>
    <row r="941">
      <c r="I941" s="45"/>
    </row>
    <row r="942">
      <c r="I942" s="45"/>
    </row>
    <row r="943">
      <c r="I943" s="45"/>
    </row>
    <row r="944">
      <c r="I944" s="45"/>
    </row>
    <row r="945">
      <c r="I945" s="45"/>
    </row>
    <row r="946">
      <c r="I946" s="45"/>
    </row>
    <row r="947">
      <c r="I947" s="45"/>
    </row>
    <row r="948">
      <c r="I948" s="45"/>
    </row>
    <row r="949">
      <c r="I949" s="45"/>
    </row>
    <row r="950">
      <c r="I950" s="45"/>
    </row>
    <row r="951">
      <c r="I951" s="45"/>
    </row>
    <row r="952">
      <c r="I952" s="45"/>
    </row>
    <row r="953">
      <c r="I953" s="45"/>
    </row>
    <row r="954">
      <c r="I954" s="45"/>
    </row>
    <row r="955">
      <c r="I955" s="45"/>
    </row>
    <row r="956">
      <c r="I956" s="45"/>
    </row>
    <row r="957">
      <c r="I957" s="45"/>
    </row>
    <row r="958">
      <c r="I958" s="45"/>
    </row>
    <row r="959">
      <c r="I959" s="45"/>
    </row>
    <row r="960">
      <c r="I960" s="45"/>
    </row>
    <row r="961">
      <c r="I961" s="45"/>
    </row>
    <row r="962">
      <c r="I962" s="45"/>
    </row>
    <row r="963">
      <c r="I963" s="45"/>
    </row>
    <row r="964">
      <c r="I964" s="45"/>
    </row>
    <row r="965">
      <c r="I965" s="45"/>
    </row>
    <row r="966">
      <c r="I966" s="45"/>
    </row>
    <row r="967">
      <c r="I967" s="45"/>
    </row>
    <row r="968">
      <c r="I968" s="45"/>
    </row>
    <row r="969">
      <c r="I969" s="45"/>
    </row>
    <row r="970">
      <c r="I970" s="45"/>
    </row>
    <row r="971">
      <c r="I971" s="45"/>
    </row>
    <row r="972">
      <c r="I972" s="45"/>
    </row>
    <row r="973">
      <c r="I973" s="45"/>
    </row>
    <row r="974">
      <c r="I974" s="45"/>
    </row>
    <row r="975">
      <c r="I975" s="45"/>
    </row>
    <row r="976">
      <c r="I976" s="45"/>
    </row>
    <row r="977">
      <c r="I977" s="45"/>
    </row>
    <row r="978">
      <c r="I978" s="45"/>
    </row>
    <row r="979">
      <c r="I979" s="45"/>
    </row>
    <row r="980">
      <c r="I980" s="45"/>
    </row>
    <row r="981">
      <c r="I981" s="45"/>
    </row>
    <row r="982">
      <c r="I982" s="45"/>
    </row>
    <row r="983">
      <c r="I983" s="45"/>
    </row>
    <row r="984">
      <c r="I984" s="45"/>
    </row>
    <row r="985">
      <c r="I985" s="45"/>
    </row>
    <row r="986">
      <c r="I986" s="45"/>
    </row>
    <row r="987">
      <c r="I987" s="45"/>
    </row>
    <row r="988">
      <c r="I988" s="45"/>
    </row>
    <row r="989">
      <c r="I989" s="45"/>
    </row>
    <row r="990">
      <c r="I990" s="45"/>
    </row>
    <row r="991">
      <c r="I991" s="45"/>
    </row>
    <row r="992">
      <c r="I992" s="45"/>
    </row>
    <row r="993">
      <c r="I993" s="45"/>
    </row>
    <row r="994">
      <c r="I994" s="45"/>
    </row>
    <row r="995">
      <c r="I995" s="45"/>
    </row>
    <row r="996">
      <c r="I996" s="45"/>
    </row>
    <row r="997">
      <c r="I997" s="45"/>
    </row>
    <row r="998">
      <c r="I998" s="45"/>
    </row>
    <row r="999">
      <c r="I999" s="45"/>
    </row>
    <row r="1000">
      <c r="I1000" s="45"/>
    </row>
  </sheetData>
  <mergeCells count="2">
    <mergeCell ref="A1:N1"/>
    <mergeCell ref="A2:N2"/>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7.63"/>
    <col customWidth="1" min="4" max="4" width="21.75"/>
    <col customWidth="1" min="5" max="5" width="10.88"/>
    <col customWidth="1" min="6" max="6" width="10.75"/>
    <col customWidth="1" min="7" max="7" width="11.38"/>
    <col customWidth="1" min="8" max="8" width="10.75"/>
    <col customWidth="1" min="9" max="9" width="29.88"/>
    <col customWidth="1" min="10" max="10" width="13.63"/>
    <col customWidth="1" min="11" max="11" width="21.38"/>
    <col customWidth="1" min="13" max="13" width="20.25"/>
    <col customWidth="1" min="14" max="14" width="8.88"/>
  </cols>
  <sheetData>
    <row r="1">
      <c r="A1" s="47" t="s">
        <v>599</v>
      </c>
      <c r="B1" s="3"/>
      <c r="C1" s="3"/>
      <c r="D1" s="3"/>
      <c r="E1" s="3"/>
      <c r="F1" s="3"/>
      <c r="G1" s="3"/>
      <c r="H1" s="3"/>
      <c r="I1" s="3"/>
      <c r="J1" s="3"/>
      <c r="K1" s="3"/>
      <c r="L1" s="3"/>
      <c r="M1" s="3"/>
      <c r="N1" s="4"/>
    </row>
    <row r="2">
      <c r="A2" s="47" t="s">
        <v>5173</v>
      </c>
      <c r="B2" s="3"/>
      <c r="C2" s="3"/>
      <c r="D2" s="3"/>
      <c r="E2" s="3"/>
      <c r="F2" s="3"/>
      <c r="G2" s="3"/>
      <c r="H2" s="3"/>
      <c r="I2" s="3"/>
      <c r="J2" s="3"/>
      <c r="K2" s="3"/>
      <c r="L2" s="3"/>
      <c r="M2" s="3"/>
      <c r="N2" s="4"/>
    </row>
    <row r="3">
      <c r="A3" s="67" t="s">
        <v>88</v>
      </c>
      <c r="B3" s="68" t="s">
        <v>89</v>
      </c>
      <c r="C3" s="68" t="s">
        <v>90</v>
      </c>
      <c r="D3" s="68" t="s">
        <v>91</v>
      </c>
      <c r="E3" s="68" t="s">
        <v>92</v>
      </c>
      <c r="F3" s="68" t="s">
        <v>93</v>
      </c>
      <c r="G3" s="68" t="s">
        <v>94</v>
      </c>
      <c r="H3" s="68" t="s">
        <v>95</v>
      </c>
      <c r="I3" s="50" t="s">
        <v>96</v>
      </c>
      <c r="J3" s="68" t="s">
        <v>97</v>
      </c>
      <c r="K3" s="68" t="s">
        <v>98</v>
      </c>
      <c r="L3" s="68" t="s">
        <v>99</v>
      </c>
      <c r="M3" s="68" t="s">
        <v>100</v>
      </c>
      <c r="N3" s="68" t="s">
        <v>101</v>
      </c>
      <c r="O3" s="36"/>
      <c r="P3" s="36"/>
      <c r="Q3" s="36"/>
      <c r="R3" s="36"/>
      <c r="S3" s="36"/>
      <c r="T3" s="36"/>
      <c r="U3" s="36"/>
      <c r="V3" s="36"/>
      <c r="W3" s="36"/>
      <c r="X3" s="36"/>
      <c r="Y3" s="36"/>
      <c r="Z3" s="36"/>
    </row>
    <row r="4">
      <c r="A4" s="69">
        <v>44045.51495370371</v>
      </c>
      <c r="B4" s="70" t="s">
        <v>5174</v>
      </c>
      <c r="C4" s="70">
        <v>5.0</v>
      </c>
      <c r="D4" s="70" t="s">
        <v>5175</v>
      </c>
      <c r="E4" s="70" t="s">
        <v>104</v>
      </c>
      <c r="F4" s="70" t="s">
        <v>104</v>
      </c>
      <c r="G4" s="70" t="s">
        <v>104</v>
      </c>
      <c r="H4" s="70" t="s">
        <v>104</v>
      </c>
      <c r="I4" s="71" t="s">
        <v>5176</v>
      </c>
      <c r="J4" s="70" t="s">
        <v>5177</v>
      </c>
      <c r="K4" s="72" t="s">
        <v>5178</v>
      </c>
      <c r="L4" s="73">
        <f>+919724410600</f>
        <v>919724410600</v>
      </c>
      <c r="M4" s="70" t="s">
        <v>5179</v>
      </c>
      <c r="N4" s="70" t="s">
        <v>107</v>
      </c>
    </row>
    <row r="5">
      <c r="A5" s="69">
        <v>44045.515185185184</v>
      </c>
      <c r="B5" s="70" t="s">
        <v>5180</v>
      </c>
      <c r="C5" s="70">
        <v>5.0</v>
      </c>
      <c r="D5" s="70" t="s">
        <v>4876</v>
      </c>
      <c r="E5" s="70" t="s">
        <v>104</v>
      </c>
      <c r="F5" s="70" t="s">
        <v>104</v>
      </c>
      <c r="G5" s="70" t="s">
        <v>104</v>
      </c>
      <c r="H5" s="70" t="s">
        <v>104</v>
      </c>
      <c r="I5" s="71" t="s">
        <v>5181</v>
      </c>
      <c r="J5" s="70" t="s">
        <v>5182</v>
      </c>
      <c r="K5" s="72" t="s">
        <v>5183</v>
      </c>
      <c r="L5" s="70">
        <v>9.767715345E9</v>
      </c>
      <c r="M5" s="70" t="s">
        <v>4876</v>
      </c>
      <c r="N5" s="70" t="s">
        <v>107</v>
      </c>
    </row>
    <row r="6">
      <c r="A6" s="69">
        <v>44045.51553240741</v>
      </c>
      <c r="B6" s="70" t="s">
        <v>5184</v>
      </c>
      <c r="C6" s="70">
        <v>4.0</v>
      </c>
      <c r="D6" s="70" t="s">
        <v>1043</v>
      </c>
      <c r="E6" s="70" t="s">
        <v>104</v>
      </c>
      <c r="F6" s="70" t="s">
        <v>104</v>
      </c>
      <c r="G6" s="70" t="s">
        <v>186</v>
      </c>
      <c r="H6" s="70" t="s">
        <v>104</v>
      </c>
      <c r="I6" s="71" t="s">
        <v>5185</v>
      </c>
      <c r="J6" s="70" t="s">
        <v>675</v>
      </c>
      <c r="K6" s="72" t="s">
        <v>5186</v>
      </c>
      <c r="L6" s="70">
        <v>9.930762295E9</v>
      </c>
      <c r="M6" s="70" t="s">
        <v>5187</v>
      </c>
      <c r="N6" s="70" t="s">
        <v>107</v>
      </c>
    </row>
    <row r="7">
      <c r="A7" s="69">
        <v>44045.5155787037</v>
      </c>
      <c r="B7" s="70" t="s">
        <v>5188</v>
      </c>
      <c r="C7" s="70">
        <v>5.0</v>
      </c>
      <c r="D7" s="70" t="s">
        <v>5189</v>
      </c>
      <c r="E7" s="70" t="s">
        <v>150</v>
      </c>
      <c r="F7" s="70" t="s">
        <v>150</v>
      </c>
      <c r="G7" s="70" t="s">
        <v>150</v>
      </c>
      <c r="H7" s="70" t="s">
        <v>150</v>
      </c>
      <c r="I7" s="71" t="s">
        <v>5190</v>
      </c>
      <c r="J7" s="70" t="s">
        <v>5191</v>
      </c>
      <c r="K7" s="72" t="s">
        <v>5192</v>
      </c>
      <c r="L7" s="70">
        <v>8.09756619E9</v>
      </c>
      <c r="M7" s="70" t="s">
        <v>5193</v>
      </c>
      <c r="N7" s="70" t="s">
        <v>107</v>
      </c>
    </row>
    <row r="8">
      <c r="A8" s="69">
        <v>44045.51568287037</v>
      </c>
      <c r="B8" s="70" t="s">
        <v>5194</v>
      </c>
      <c r="C8" s="70">
        <v>5.0</v>
      </c>
      <c r="D8" s="70" t="s">
        <v>5195</v>
      </c>
      <c r="E8" s="70" t="s">
        <v>104</v>
      </c>
      <c r="F8" s="70" t="s">
        <v>104</v>
      </c>
      <c r="G8" s="70" t="s">
        <v>104</v>
      </c>
      <c r="H8" s="70" t="s">
        <v>104</v>
      </c>
      <c r="I8" s="71" t="s">
        <v>5196</v>
      </c>
      <c r="J8" s="70" t="s">
        <v>1070</v>
      </c>
      <c r="K8" s="72" t="s">
        <v>5197</v>
      </c>
      <c r="L8" s="70">
        <v>8.787277612E9</v>
      </c>
      <c r="M8" s="70" t="s">
        <v>5198</v>
      </c>
      <c r="N8" s="70" t="s">
        <v>107</v>
      </c>
    </row>
    <row r="9">
      <c r="A9" s="69">
        <v>44045.515694444446</v>
      </c>
      <c r="B9" s="70" t="s">
        <v>5199</v>
      </c>
      <c r="C9" s="70">
        <v>5.0</v>
      </c>
      <c r="D9" s="70" t="s">
        <v>5200</v>
      </c>
      <c r="E9" s="70" t="s">
        <v>104</v>
      </c>
      <c r="F9" s="70" t="s">
        <v>104</v>
      </c>
      <c r="G9" s="70" t="s">
        <v>104</v>
      </c>
      <c r="H9" s="70" t="s">
        <v>104</v>
      </c>
      <c r="I9" s="71" t="s">
        <v>5201</v>
      </c>
      <c r="J9" s="70" t="s">
        <v>112</v>
      </c>
      <c r="K9" s="72" t="s">
        <v>5202</v>
      </c>
      <c r="L9" s="70">
        <v>9.403141099E9</v>
      </c>
      <c r="M9" s="70" t="s">
        <v>103</v>
      </c>
      <c r="N9" s="70" t="s">
        <v>107</v>
      </c>
    </row>
    <row r="10">
      <c r="A10" s="69">
        <v>44045.515706018516</v>
      </c>
      <c r="B10" s="70" t="s">
        <v>5203</v>
      </c>
      <c r="C10" s="70">
        <v>5.0</v>
      </c>
      <c r="D10" s="70" t="s">
        <v>2234</v>
      </c>
      <c r="E10" s="70" t="s">
        <v>104</v>
      </c>
      <c r="F10" s="70" t="s">
        <v>104</v>
      </c>
      <c r="G10" s="70" t="s">
        <v>104</v>
      </c>
      <c r="H10" s="70" t="s">
        <v>104</v>
      </c>
      <c r="I10" s="71" t="s">
        <v>5204</v>
      </c>
      <c r="J10" s="70" t="s">
        <v>5205</v>
      </c>
      <c r="K10" s="72" t="s">
        <v>5206</v>
      </c>
      <c r="L10" s="70">
        <v>9.403595414E9</v>
      </c>
      <c r="M10" s="70" t="s">
        <v>4876</v>
      </c>
      <c r="N10" s="70" t="s">
        <v>107</v>
      </c>
    </row>
    <row r="11">
      <c r="A11" s="69">
        <v>44045.51576388889</v>
      </c>
      <c r="B11" s="70" t="s">
        <v>5207</v>
      </c>
      <c r="C11" s="70">
        <v>4.0</v>
      </c>
      <c r="D11" s="70" t="s">
        <v>5208</v>
      </c>
      <c r="E11" s="70" t="s">
        <v>110</v>
      </c>
      <c r="F11" s="70" t="s">
        <v>110</v>
      </c>
      <c r="G11" s="70" t="s">
        <v>110</v>
      </c>
      <c r="H11" s="70" t="s">
        <v>110</v>
      </c>
      <c r="I11" s="71" t="s">
        <v>5209</v>
      </c>
      <c r="J11" s="70" t="s">
        <v>181</v>
      </c>
      <c r="K11" s="72" t="s">
        <v>5210</v>
      </c>
      <c r="L11" s="70">
        <v>8.275753648E9</v>
      </c>
      <c r="M11" s="70" t="s">
        <v>103</v>
      </c>
      <c r="N11" s="70" t="s">
        <v>107</v>
      </c>
    </row>
    <row r="12">
      <c r="A12" s="69">
        <v>44045.51577546296</v>
      </c>
      <c r="B12" s="70" t="s">
        <v>5211</v>
      </c>
      <c r="C12" s="70">
        <v>4.0</v>
      </c>
      <c r="D12" s="70" t="s">
        <v>294</v>
      </c>
      <c r="E12" s="70" t="s">
        <v>110</v>
      </c>
      <c r="F12" s="70" t="s">
        <v>104</v>
      </c>
      <c r="G12" s="70" t="s">
        <v>110</v>
      </c>
      <c r="H12" s="70" t="s">
        <v>110</v>
      </c>
      <c r="I12" s="71" t="s">
        <v>5212</v>
      </c>
      <c r="J12" s="70" t="s">
        <v>675</v>
      </c>
      <c r="K12" s="72" t="s">
        <v>5213</v>
      </c>
      <c r="L12" s="70">
        <v>8.310253802E9</v>
      </c>
      <c r="M12" s="70" t="s">
        <v>294</v>
      </c>
      <c r="N12" s="70" t="s">
        <v>107</v>
      </c>
    </row>
    <row r="13">
      <c r="A13" s="69">
        <v>44045.515810185185</v>
      </c>
      <c r="B13" s="70" t="s">
        <v>5214</v>
      </c>
      <c r="C13" s="70">
        <v>4.0</v>
      </c>
      <c r="D13" s="70" t="s">
        <v>5215</v>
      </c>
      <c r="E13" s="70" t="s">
        <v>104</v>
      </c>
      <c r="F13" s="70" t="s">
        <v>104</v>
      </c>
      <c r="G13" s="70" t="s">
        <v>104</v>
      </c>
      <c r="H13" s="70" t="s">
        <v>110</v>
      </c>
      <c r="I13" s="71" t="s">
        <v>5216</v>
      </c>
      <c r="J13" s="70" t="s">
        <v>112</v>
      </c>
      <c r="K13" s="72" t="s">
        <v>5217</v>
      </c>
      <c r="L13" s="70">
        <v>9.527914307E9</v>
      </c>
      <c r="M13" s="70" t="s">
        <v>1267</v>
      </c>
      <c r="N13" s="70" t="s">
        <v>103</v>
      </c>
    </row>
    <row r="14">
      <c r="A14" s="69">
        <v>44045.515810185185</v>
      </c>
      <c r="B14" s="70" t="s">
        <v>5218</v>
      </c>
      <c r="C14" s="70">
        <v>5.0</v>
      </c>
      <c r="D14" s="70" t="s">
        <v>565</v>
      </c>
      <c r="E14" s="70" t="s">
        <v>104</v>
      </c>
      <c r="F14" s="70" t="s">
        <v>104</v>
      </c>
      <c r="G14" s="70" t="s">
        <v>104</v>
      </c>
      <c r="H14" s="70" t="s">
        <v>104</v>
      </c>
      <c r="I14" s="71" t="s">
        <v>5219</v>
      </c>
      <c r="J14" s="70" t="s">
        <v>181</v>
      </c>
      <c r="K14" s="72" t="s">
        <v>5220</v>
      </c>
      <c r="L14" s="70">
        <v>8.980037114E9</v>
      </c>
      <c r="M14" s="70" t="s">
        <v>5221</v>
      </c>
      <c r="N14" s="70" t="s">
        <v>107</v>
      </c>
    </row>
    <row r="15">
      <c r="A15" s="69">
        <v>44045.51582175926</v>
      </c>
      <c r="B15" s="70" t="s">
        <v>4469</v>
      </c>
      <c r="C15" s="70">
        <v>5.0</v>
      </c>
      <c r="D15" s="70" t="s">
        <v>5222</v>
      </c>
      <c r="E15" s="70" t="s">
        <v>104</v>
      </c>
      <c r="F15" s="70" t="s">
        <v>104</v>
      </c>
      <c r="G15" s="70" t="s">
        <v>104</v>
      </c>
      <c r="H15" s="70" t="s">
        <v>104</v>
      </c>
      <c r="I15" s="71" t="s">
        <v>4471</v>
      </c>
      <c r="J15" s="70" t="s">
        <v>175</v>
      </c>
      <c r="K15" s="72" t="s">
        <v>4472</v>
      </c>
      <c r="L15" s="70">
        <v>9.860476246E9</v>
      </c>
      <c r="M15" s="70" t="s">
        <v>107</v>
      </c>
      <c r="N15" s="70" t="s">
        <v>107</v>
      </c>
    </row>
    <row r="16">
      <c r="A16" s="69">
        <v>44045.51583333333</v>
      </c>
      <c r="B16" s="70" t="s">
        <v>5223</v>
      </c>
      <c r="C16" s="70">
        <v>5.0</v>
      </c>
      <c r="D16" s="70" t="s">
        <v>5224</v>
      </c>
      <c r="E16" s="70" t="s">
        <v>104</v>
      </c>
      <c r="F16" s="70" t="s">
        <v>104</v>
      </c>
      <c r="G16" s="70" t="s">
        <v>104</v>
      </c>
      <c r="H16" s="70" t="s">
        <v>104</v>
      </c>
      <c r="I16" s="71" t="s">
        <v>5225</v>
      </c>
      <c r="J16" s="70" t="s">
        <v>5226</v>
      </c>
      <c r="K16" s="72" t="s">
        <v>5227</v>
      </c>
      <c r="L16" s="70">
        <v>8.082408703E9</v>
      </c>
      <c r="M16" s="70" t="s">
        <v>5228</v>
      </c>
      <c r="N16" s="70" t="s">
        <v>107</v>
      </c>
    </row>
    <row r="17">
      <c r="A17" s="69">
        <v>44045.515856481485</v>
      </c>
      <c r="B17" s="70" t="s">
        <v>5229</v>
      </c>
      <c r="C17" s="70">
        <v>5.0</v>
      </c>
      <c r="D17" s="70" t="s">
        <v>5230</v>
      </c>
      <c r="E17" s="70" t="s">
        <v>104</v>
      </c>
      <c r="F17" s="70" t="s">
        <v>104</v>
      </c>
      <c r="G17" s="70" t="s">
        <v>104</v>
      </c>
      <c r="H17" s="70" t="s">
        <v>104</v>
      </c>
      <c r="I17" s="71" t="s">
        <v>5231</v>
      </c>
      <c r="J17" s="70" t="s">
        <v>181</v>
      </c>
      <c r="K17" s="72" t="s">
        <v>5232</v>
      </c>
      <c r="L17" s="70">
        <v>9.763770058E9</v>
      </c>
      <c r="M17" s="70" t="s">
        <v>5233</v>
      </c>
      <c r="N17" s="70" t="s">
        <v>107</v>
      </c>
    </row>
    <row r="18">
      <c r="A18" s="69">
        <v>44045.51590277778</v>
      </c>
      <c r="B18" s="70" t="s">
        <v>1845</v>
      </c>
      <c r="C18" s="70">
        <v>5.0</v>
      </c>
      <c r="D18" s="70" t="s">
        <v>5234</v>
      </c>
      <c r="E18" s="70" t="s">
        <v>104</v>
      </c>
      <c r="F18" s="70" t="s">
        <v>104</v>
      </c>
      <c r="G18" s="70" t="s">
        <v>104</v>
      </c>
      <c r="H18" s="70" t="s">
        <v>104</v>
      </c>
      <c r="I18" s="71" t="s">
        <v>1847</v>
      </c>
      <c r="J18" s="70" t="s">
        <v>5235</v>
      </c>
      <c r="K18" s="72" t="s">
        <v>5236</v>
      </c>
      <c r="L18" s="73">
        <f>+919823692360</f>
        <v>919823692360</v>
      </c>
      <c r="M18" s="70" t="s">
        <v>5237</v>
      </c>
      <c r="N18" s="70" t="s">
        <v>107</v>
      </c>
    </row>
    <row r="19">
      <c r="A19" s="69">
        <v>44045.51600694445</v>
      </c>
      <c r="B19" s="70" t="s">
        <v>4105</v>
      </c>
      <c r="C19" s="70">
        <v>5.0</v>
      </c>
      <c r="D19" s="70" t="s">
        <v>248</v>
      </c>
      <c r="E19" s="70" t="s">
        <v>104</v>
      </c>
      <c r="F19" s="70" t="s">
        <v>104</v>
      </c>
      <c r="G19" s="70" t="s">
        <v>104</v>
      </c>
      <c r="H19" s="70" t="s">
        <v>104</v>
      </c>
      <c r="I19" s="71" t="s">
        <v>4473</v>
      </c>
      <c r="J19" s="70" t="s">
        <v>181</v>
      </c>
      <c r="K19" s="72" t="s">
        <v>5238</v>
      </c>
      <c r="L19" s="70">
        <v>9.42355074E9</v>
      </c>
      <c r="M19" s="70" t="s">
        <v>103</v>
      </c>
      <c r="N19" s="70" t="s">
        <v>107</v>
      </c>
    </row>
    <row r="20">
      <c r="A20" s="69">
        <v>44045.516018518516</v>
      </c>
      <c r="B20" s="70" t="s">
        <v>5239</v>
      </c>
      <c r="C20" s="70">
        <v>5.0</v>
      </c>
      <c r="D20" s="70" t="s">
        <v>1286</v>
      </c>
      <c r="E20" s="70" t="s">
        <v>104</v>
      </c>
      <c r="F20" s="70" t="s">
        <v>104</v>
      </c>
      <c r="G20" s="70" t="s">
        <v>104</v>
      </c>
      <c r="H20" s="70" t="s">
        <v>104</v>
      </c>
      <c r="I20" s="71" t="s">
        <v>5240</v>
      </c>
      <c r="J20" s="70" t="s">
        <v>561</v>
      </c>
      <c r="K20" s="72" t="s">
        <v>5241</v>
      </c>
      <c r="L20" s="70">
        <v>9.422655456E9</v>
      </c>
      <c r="M20" s="70" t="s">
        <v>5242</v>
      </c>
      <c r="N20" s="70" t="s">
        <v>107</v>
      </c>
    </row>
    <row r="21">
      <c r="A21" s="69">
        <v>44045.51603009259</v>
      </c>
      <c r="B21" s="70" t="s">
        <v>1072</v>
      </c>
      <c r="C21" s="70">
        <v>5.0</v>
      </c>
      <c r="D21" s="70" t="s">
        <v>5243</v>
      </c>
      <c r="E21" s="70" t="s">
        <v>150</v>
      </c>
      <c r="F21" s="70" t="s">
        <v>150</v>
      </c>
      <c r="G21" s="70" t="s">
        <v>150</v>
      </c>
      <c r="H21" s="70" t="s">
        <v>150</v>
      </c>
      <c r="I21" s="71" t="s">
        <v>1074</v>
      </c>
      <c r="J21" s="70" t="s">
        <v>588</v>
      </c>
      <c r="K21" s="72" t="s">
        <v>1075</v>
      </c>
      <c r="L21" s="70">
        <v>9.923695296E9</v>
      </c>
      <c r="M21" s="70" t="s">
        <v>103</v>
      </c>
      <c r="N21" s="70" t="s">
        <v>107</v>
      </c>
    </row>
    <row r="22">
      <c r="A22" s="69">
        <v>44045.51625</v>
      </c>
      <c r="B22" s="70" t="s">
        <v>5244</v>
      </c>
      <c r="C22" s="70">
        <v>5.0</v>
      </c>
      <c r="D22" s="70" t="s">
        <v>4115</v>
      </c>
      <c r="E22" s="70" t="s">
        <v>104</v>
      </c>
      <c r="F22" s="70" t="s">
        <v>104</v>
      </c>
      <c r="G22" s="70" t="s">
        <v>104</v>
      </c>
      <c r="H22" s="70" t="s">
        <v>104</v>
      </c>
      <c r="I22" s="71" t="s">
        <v>5245</v>
      </c>
      <c r="J22" s="70" t="s">
        <v>181</v>
      </c>
      <c r="K22" s="72" t="s">
        <v>5246</v>
      </c>
      <c r="L22" s="70">
        <v>9.42134298E9</v>
      </c>
      <c r="M22" s="70" t="s">
        <v>5247</v>
      </c>
      <c r="N22" s="70" t="s">
        <v>107</v>
      </c>
    </row>
    <row r="23">
      <c r="A23" s="69">
        <v>44045.51627314815</v>
      </c>
      <c r="B23" s="70" t="s">
        <v>5248</v>
      </c>
      <c r="C23" s="70">
        <v>5.0</v>
      </c>
      <c r="D23" s="70" t="s">
        <v>5249</v>
      </c>
      <c r="E23" s="70" t="s">
        <v>104</v>
      </c>
      <c r="F23" s="70" t="s">
        <v>104</v>
      </c>
      <c r="G23" s="70" t="s">
        <v>104</v>
      </c>
      <c r="H23" s="70" t="s">
        <v>104</v>
      </c>
      <c r="I23" s="71" t="s">
        <v>5250</v>
      </c>
      <c r="J23" s="70" t="s">
        <v>675</v>
      </c>
      <c r="K23" s="72" t="s">
        <v>5251</v>
      </c>
      <c r="L23" s="70">
        <v>7.364867592E9</v>
      </c>
      <c r="M23" s="70" t="s">
        <v>5252</v>
      </c>
      <c r="N23" s="70" t="s">
        <v>107</v>
      </c>
    </row>
    <row r="24">
      <c r="A24" s="69">
        <v>44045.516331018516</v>
      </c>
      <c r="B24" s="70" t="s">
        <v>5253</v>
      </c>
      <c r="C24" s="70">
        <v>5.0</v>
      </c>
      <c r="D24" s="70" t="s">
        <v>5254</v>
      </c>
      <c r="E24" s="70" t="s">
        <v>104</v>
      </c>
      <c r="F24" s="70" t="s">
        <v>104</v>
      </c>
      <c r="G24" s="70" t="s">
        <v>104</v>
      </c>
      <c r="H24" s="70" t="s">
        <v>104</v>
      </c>
      <c r="I24" s="71" t="s">
        <v>5255</v>
      </c>
      <c r="J24" s="70" t="s">
        <v>5256</v>
      </c>
      <c r="K24" s="72" t="s">
        <v>5257</v>
      </c>
      <c r="L24" s="70">
        <v>9.561941477E9</v>
      </c>
      <c r="M24" s="70" t="s">
        <v>5258</v>
      </c>
      <c r="N24" s="70" t="s">
        <v>107</v>
      </c>
    </row>
    <row r="25">
      <c r="A25" s="69">
        <v>44045.516331018516</v>
      </c>
      <c r="B25" s="70" t="s">
        <v>5259</v>
      </c>
      <c r="C25" s="70">
        <v>3.0</v>
      </c>
      <c r="D25" s="70">
        <v>3.0</v>
      </c>
      <c r="E25" s="70" t="s">
        <v>110</v>
      </c>
      <c r="F25" s="70" t="s">
        <v>110</v>
      </c>
      <c r="G25" s="70" t="s">
        <v>110</v>
      </c>
      <c r="H25" s="70" t="s">
        <v>110</v>
      </c>
      <c r="I25" s="71" t="s">
        <v>5260</v>
      </c>
      <c r="J25" s="70" t="s">
        <v>1599</v>
      </c>
      <c r="K25" s="72" t="s">
        <v>5261</v>
      </c>
      <c r="L25" s="70">
        <v>7.58852243E9</v>
      </c>
      <c r="M25" s="70" t="s">
        <v>5262</v>
      </c>
      <c r="N25" s="70" t="s">
        <v>107</v>
      </c>
    </row>
    <row r="26">
      <c r="A26" s="69">
        <v>44045.516331018516</v>
      </c>
      <c r="B26" s="70" t="s">
        <v>5263</v>
      </c>
      <c r="C26" s="70">
        <v>5.0</v>
      </c>
      <c r="D26" s="70" t="s">
        <v>5264</v>
      </c>
      <c r="E26" s="70" t="s">
        <v>104</v>
      </c>
      <c r="F26" s="70" t="s">
        <v>104</v>
      </c>
      <c r="G26" s="70" t="s">
        <v>104</v>
      </c>
      <c r="H26" s="70" t="s">
        <v>104</v>
      </c>
      <c r="I26" s="71" t="s">
        <v>5181</v>
      </c>
      <c r="J26" s="70" t="s">
        <v>1398</v>
      </c>
      <c r="K26" s="72" t="s">
        <v>5183</v>
      </c>
      <c r="L26" s="70">
        <v>9.767715345E9</v>
      </c>
      <c r="M26" s="70" t="s">
        <v>5265</v>
      </c>
      <c r="N26" s="70" t="s">
        <v>107</v>
      </c>
    </row>
    <row r="27">
      <c r="A27" s="69">
        <v>44045.51645833333</v>
      </c>
      <c r="B27" s="70" t="s">
        <v>5266</v>
      </c>
      <c r="C27" s="70">
        <v>5.0</v>
      </c>
      <c r="D27" s="70" t="s">
        <v>5267</v>
      </c>
      <c r="E27" s="70" t="s">
        <v>104</v>
      </c>
      <c r="F27" s="70" t="s">
        <v>104</v>
      </c>
      <c r="G27" s="70" t="s">
        <v>104</v>
      </c>
      <c r="H27" s="70" t="s">
        <v>104</v>
      </c>
      <c r="I27" s="71" t="s">
        <v>5268</v>
      </c>
      <c r="J27" s="70" t="s">
        <v>5269</v>
      </c>
      <c r="K27" s="72" t="s">
        <v>5270</v>
      </c>
      <c r="L27" s="70">
        <v>7.796005191E9</v>
      </c>
      <c r="M27" s="70" t="s">
        <v>4913</v>
      </c>
      <c r="N27" s="70" t="s">
        <v>107</v>
      </c>
    </row>
    <row r="28">
      <c r="A28" s="69">
        <v>44045.516550925924</v>
      </c>
      <c r="B28" s="70" t="s">
        <v>5271</v>
      </c>
      <c r="C28" s="70">
        <v>5.0</v>
      </c>
      <c r="D28" s="70" t="s">
        <v>318</v>
      </c>
      <c r="E28" s="70" t="s">
        <v>104</v>
      </c>
      <c r="F28" s="70" t="s">
        <v>104</v>
      </c>
      <c r="G28" s="70" t="s">
        <v>104</v>
      </c>
      <c r="H28" s="70" t="s">
        <v>104</v>
      </c>
      <c r="I28" s="71" t="s">
        <v>5272</v>
      </c>
      <c r="J28" s="70" t="s">
        <v>175</v>
      </c>
      <c r="K28" s="72" t="s">
        <v>5273</v>
      </c>
      <c r="L28" s="70">
        <v>9.40342301E9</v>
      </c>
      <c r="M28" s="70" t="s">
        <v>248</v>
      </c>
      <c r="N28" s="70" t="s">
        <v>107</v>
      </c>
    </row>
    <row r="29">
      <c r="A29" s="69">
        <v>44045.51657407408</v>
      </c>
      <c r="B29" s="70" t="s">
        <v>5274</v>
      </c>
      <c r="C29" s="70">
        <v>5.0</v>
      </c>
      <c r="D29" s="70" t="s">
        <v>5275</v>
      </c>
      <c r="E29" s="70" t="s">
        <v>104</v>
      </c>
      <c r="F29" s="70" t="s">
        <v>104</v>
      </c>
      <c r="G29" s="70" t="s">
        <v>104</v>
      </c>
      <c r="H29" s="70" t="s">
        <v>104</v>
      </c>
      <c r="I29" s="71" t="s">
        <v>5276</v>
      </c>
      <c r="J29" s="70" t="s">
        <v>634</v>
      </c>
      <c r="K29" s="72" t="s">
        <v>5277</v>
      </c>
      <c r="L29" s="70">
        <v>9.423913035E9</v>
      </c>
      <c r="M29" s="70" t="s">
        <v>156</v>
      </c>
      <c r="N29" s="70" t="s">
        <v>107</v>
      </c>
    </row>
    <row r="30">
      <c r="A30" s="69">
        <v>44045.516701388886</v>
      </c>
      <c r="B30" s="70" t="s">
        <v>5278</v>
      </c>
      <c r="C30" s="70">
        <v>5.0</v>
      </c>
      <c r="D30" s="70" t="s">
        <v>5279</v>
      </c>
      <c r="E30" s="70" t="s">
        <v>104</v>
      </c>
      <c r="F30" s="70" t="s">
        <v>104</v>
      </c>
      <c r="G30" s="70" t="s">
        <v>104</v>
      </c>
      <c r="H30" s="70" t="s">
        <v>104</v>
      </c>
      <c r="I30" s="71" t="s">
        <v>5280</v>
      </c>
      <c r="J30" s="70" t="s">
        <v>675</v>
      </c>
      <c r="K30" s="72" t="s">
        <v>5281</v>
      </c>
      <c r="L30" s="70">
        <v>7.499125514E9</v>
      </c>
      <c r="M30" s="70" t="s">
        <v>4129</v>
      </c>
      <c r="N30" s="70" t="s">
        <v>107</v>
      </c>
    </row>
    <row r="31">
      <c r="A31" s="69">
        <v>44045.51672453704</v>
      </c>
      <c r="B31" s="70" t="s">
        <v>5282</v>
      </c>
      <c r="C31" s="70">
        <v>5.0</v>
      </c>
      <c r="D31" s="70" t="s">
        <v>5283</v>
      </c>
      <c r="E31" s="70" t="s">
        <v>104</v>
      </c>
      <c r="F31" s="70" t="s">
        <v>104</v>
      </c>
      <c r="G31" s="70" t="s">
        <v>104</v>
      </c>
      <c r="H31" s="70" t="s">
        <v>104</v>
      </c>
      <c r="I31" s="71" t="s">
        <v>5284</v>
      </c>
      <c r="J31" s="70" t="s">
        <v>1599</v>
      </c>
      <c r="K31" s="72" t="s">
        <v>5285</v>
      </c>
      <c r="L31" s="73">
        <f>+918459667360</f>
        <v>918459667360</v>
      </c>
      <c r="M31" s="70" t="s">
        <v>5286</v>
      </c>
      <c r="N31" s="70" t="s">
        <v>107</v>
      </c>
    </row>
    <row r="32">
      <c r="A32" s="69">
        <v>44045.516875</v>
      </c>
      <c r="B32" s="70" t="s">
        <v>5229</v>
      </c>
      <c r="C32" s="70">
        <v>5.0</v>
      </c>
      <c r="D32" s="70" t="s">
        <v>5287</v>
      </c>
      <c r="E32" s="70" t="s">
        <v>104</v>
      </c>
      <c r="F32" s="70" t="s">
        <v>104</v>
      </c>
      <c r="G32" s="70" t="s">
        <v>104</v>
      </c>
      <c r="H32" s="70" t="s">
        <v>104</v>
      </c>
      <c r="I32" s="71" t="s">
        <v>5231</v>
      </c>
      <c r="J32" s="70" t="s">
        <v>112</v>
      </c>
      <c r="K32" s="72" t="s">
        <v>5288</v>
      </c>
      <c r="L32" s="70">
        <v>9.763770058E9</v>
      </c>
      <c r="M32" s="70" t="s">
        <v>5289</v>
      </c>
      <c r="N32" s="70" t="s">
        <v>107</v>
      </c>
    </row>
    <row r="33">
      <c r="A33" s="69">
        <v>44045.51688657407</v>
      </c>
      <c r="B33" s="70" t="s">
        <v>5290</v>
      </c>
      <c r="C33" s="70">
        <v>5.0</v>
      </c>
      <c r="D33" s="70" t="s">
        <v>5291</v>
      </c>
      <c r="E33" s="70" t="s">
        <v>104</v>
      </c>
      <c r="F33" s="70" t="s">
        <v>104</v>
      </c>
      <c r="G33" s="70" t="s">
        <v>104</v>
      </c>
      <c r="H33" s="70" t="s">
        <v>104</v>
      </c>
      <c r="I33" s="71" t="s">
        <v>5292</v>
      </c>
      <c r="J33" s="70" t="s">
        <v>339</v>
      </c>
      <c r="K33" s="72" t="s">
        <v>5293</v>
      </c>
      <c r="L33" s="70">
        <v>9.028227416E9</v>
      </c>
      <c r="M33" s="70" t="s">
        <v>107</v>
      </c>
      <c r="N33" s="70" t="s">
        <v>107</v>
      </c>
    </row>
    <row r="34">
      <c r="A34" s="69">
        <v>44045.51688657407</v>
      </c>
      <c r="B34" s="70" t="s">
        <v>5294</v>
      </c>
      <c r="C34" s="70">
        <v>5.0</v>
      </c>
      <c r="D34" s="70" t="s">
        <v>5295</v>
      </c>
      <c r="E34" s="70" t="s">
        <v>104</v>
      </c>
      <c r="F34" s="70" t="s">
        <v>104</v>
      </c>
      <c r="G34" s="70" t="s">
        <v>104</v>
      </c>
      <c r="H34" s="70" t="s">
        <v>104</v>
      </c>
      <c r="I34" s="71" t="s">
        <v>5296</v>
      </c>
      <c r="J34" s="70" t="s">
        <v>413</v>
      </c>
      <c r="K34" s="72" t="s">
        <v>5297</v>
      </c>
      <c r="L34" s="70">
        <v>9.822718994E9</v>
      </c>
      <c r="M34" s="70" t="s">
        <v>5298</v>
      </c>
      <c r="N34" s="70" t="s">
        <v>107</v>
      </c>
    </row>
    <row r="35">
      <c r="A35" s="69">
        <v>44045.516909722224</v>
      </c>
      <c r="B35" s="70" t="s">
        <v>5299</v>
      </c>
      <c r="C35" s="70">
        <v>4.0</v>
      </c>
      <c r="D35" s="70" t="s">
        <v>5300</v>
      </c>
      <c r="E35" s="70" t="s">
        <v>104</v>
      </c>
      <c r="F35" s="70" t="s">
        <v>104</v>
      </c>
      <c r="G35" s="70" t="s">
        <v>104</v>
      </c>
      <c r="H35" s="70" t="s">
        <v>110</v>
      </c>
      <c r="I35" s="71" t="s">
        <v>5301</v>
      </c>
      <c r="J35" s="70" t="s">
        <v>5302</v>
      </c>
      <c r="K35" s="72" t="s">
        <v>5303</v>
      </c>
      <c r="L35" s="70">
        <v>9.566460581E9</v>
      </c>
      <c r="M35" s="70" t="s">
        <v>5304</v>
      </c>
      <c r="N35" s="70" t="s">
        <v>107</v>
      </c>
    </row>
    <row r="36">
      <c r="A36" s="69">
        <v>44045.51693287037</v>
      </c>
      <c r="B36" s="70" t="s">
        <v>5305</v>
      </c>
      <c r="C36" s="70">
        <v>4.0</v>
      </c>
      <c r="D36" s="70" t="s">
        <v>5306</v>
      </c>
      <c r="E36" s="70" t="s">
        <v>104</v>
      </c>
      <c r="F36" s="70" t="s">
        <v>104</v>
      </c>
      <c r="G36" s="70" t="s">
        <v>104</v>
      </c>
      <c r="H36" s="70" t="s">
        <v>110</v>
      </c>
      <c r="I36" s="71" t="s">
        <v>5307</v>
      </c>
      <c r="J36" s="70" t="s">
        <v>112</v>
      </c>
      <c r="K36" s="72" t="s">
        <v>5308</v>
      </c>
      <c r="L36" s="70">
        <v>9.319246899E9</v>
      </c>
      <c r="M36" s="70" t="s">
        <v>5309</v>
      </c>
      <c r="N36" s="70" t="s">
        <v>107</v>
      </c>
    </row>
    <row r="37">
      <c r="A37" s="69">
        <v>44045.51695601852</v>
      </c>
      <c r="B37" s="70" t="s">
        <v>5310</v>
      </c>
      <c r="C37" s="70">
        <v>5.0</v>
      </c>
      <c r="D37" s="70" t="s">
        <v>5311</v>
      </c>
      <c r="E37" s="70" t="s">
        <v>104</v>
      </c>
      <c r="F37" s="70" t="s">
        <v>104</v>
      </c>
      <c r="G37" s="70" t="s">
        <v>104</v>
      </c>
      <c r="H37" s="70" t="s">
        <v>104</v>
      </c>
      <c r="I37" s="71" t="s">
        <v>5201</v>
      </c>
      <c r="J37" s="70" t="s">
        <v>112</v>
      </c>
      <c r="K37" s="72" t="s">
        <v>5202</v>
      </c>
      <c r="L37" s="70">
        <v>9.403141099E9</v>
      </c>
      <c r="M37" s="70" t="s">
        <v>103</v>
      </c>
      <c r="N37" s="70" t="s">
        <v>107</v>
      </c>
    </row>
    <row r="38">
      <c r="A38" s="69">
        <v>44045.51699074074</v>
      </c>
      <c r="B38" s="70" t="s">
        <v>1412</v>
      </c>
      <c r="C38" s="70">
        <v>5.0</v>
      </c>
      <c r="D38" s="70" t="s">
        <v>5312</v>
      </c>
      <c r="E38" s="70" t="s">
        <v>104</v>
      </c>
      <c r="F38" s="70" t="s">
        <v>104</v>
      </c>
      <c r="G38" s="70" t="s">
        <v>104</v>
      </c>
      <c r="H38" s="70" t="s">
        <v>104</v>
      </c>
      <c r="I38" s="71" t="s">
        <v>5313</v>
      </c>
      <c r="J38" s="70" t="s">
        <v>413</v>
      </c>
      <c r="K38" s="72" t="s">
        <v>5314</v>
      </c>
      <c r="L38" s="73">
        <f>+919420124816</f>
        <v>919420124816</v>
      </c>
      <c r="M38" s="70" t="s">
        <v>5315</v>
      </c>
      <c r="N38" s="70" t="s">
        <v>107</v>
      </c>
    </row>
    <row r="39">
      <c r="A39" s="69">
        <v>44045.51702546296</v>
      </c>
      <c r="B39" s="70" t="s">
        <v>108</v>
      </c>
      <c r="C39" s="70">
        <v>5.0</v>
      </c>
      <c r="D39" s="70" t="s">
        <v>5316</v>
      </c>
      <c r="E39" s="70" t="s">
        <v>110</v>
      </c>
      <c r="F39" s="70" t="s">
        <v>110</v>
      </c>
      <c r="G39" s="70" t="s">
        <v>110</v>
      </c>
      <c r="H39" s="70" t="s">
        <v>110</v>
      </c>
      <c r="I39" s="71" t="s">
        <v>5317</v>
      </c>
      <c r="J39" s="70" t="s">
        <v>112</v>
      </c>
      <c r="K39" s="72" t="s">
        <v>5318</v>
      </c>
      <c r="L39" s="70">
        <v>9.55294021E9</v>
      </c>
      <c r="M39" s="70" t="s">
        <v>5319</v>
      </c>
      <c r="N39" s="70" t="s">
        <v>107</v>
      </c>
    </row>
    <row r="40">
      <c r="A40" s="69">
        <v>44045.51707175926</v>
      </c>
      <c r="B40" s="70" t="s">
        <v>5320</v>
      </c>
      <c r="C40" s="70">
        <v>5.0</v>
      </c>
      <c r="D40" s="70" t="s">
        <v>5321</v>
      </c>
      <c r="E40" s="70" t="s">
        <v>104</v>
      </c>
      <c r="F40" s="70" t="s">
        <v>104</v>
      </c>
      <c r="G40" s="70" t="s">
        <v>104</v>
      </c>
      <c r="H40" s="70" t="s">
        <v>104</v>
      </c>
      <c r="I40" s="71" t="s">
        <v>5322</v>
      </c>
      <c r="J40" s="70" t="s">
        <v>181</v>
      </c>
      <c r="K40" s="72" t="s">
        <v>5323</v>
      </c>
      <c r="L40" s="70">
        <v>9.421104303E9</v>
      </c>
      <c r="M40" s="70" t="s">
        <v>5324</v>
      </c>
      <c r="N40" s="70" t="s">
        <v>107</v>
      </c>
    </row>
    <row r="41">
      <c r="A41" s="69">
        <v>44045.51709490741</v>
      </c>
      <c r="B41" s="70" t="s">
        <v>5325</v>
      </c>
      <c r="C41" s="70">
        <v>5.0</v>
      </c>
      <c r="D41" s="70" t="s">
        <v>5326</v>
      </c>
      <c r="E41" s="70" t="s">
        <v>104</v>
      </c>
      <c r="F41" s="70" t="s">
        <v>104</v>
      </c>
      <c r="G41" s="70" t="s">
        <v>104</v>
      </c>
      <c r="H41" s="70" t="s">
        <v>104</v>
      </c>
      <c r="I41" s="71" t="s">
        <v>5327</v>
      </c>
      <c r="J41" s="70" t="s">
        <v>274</v>
      </c>
      <c r="K41" s="72" t="s">
        <v>5328</v>
      </c>
      <c r="L41" s="70">
        <v>8.421958279E9</v>
      </c>
      <c r="M41" s="70" t="s">
        <v>5329</v>
      </c>
      <c r="N41" s="70" t="s">
        <v>107</v>
      </c>
    </row>
    <row r="42">
      <c r="A42" s="69">
        <v>44045.517222222225</v>
      </c>
      <c r="B42" s="70" t="s">
        <v>5320</v>
      </c>
      <c r="C42" s="70">
        <v>5.0</v>
      </c>
      <c r="D42" s="70" t="s">
        <v>5321</v>
      </c>
      <c r="E42" s="70" t="s">
        <v>104</v>
      </c>
      <c r="F42" s="70" t="s">
        <v>104</v>
      </c>
      <c r="G42" s="70" t="s">
        <v>104</v>
      </c>
      <c r="H42" s="70" t="s">
        <v>104</v>
      </c>
      <c r="I42" s="71" t="s">
        <v>5322</v>
      </c>
      <c r="J42" s="70" t="s">
        <v>181</v>
      </c>
      <c r="K42" s="72" t="s">
        <v>5323</v>
      </c>
      <c r="L42" s="70">
        <v>9.421104303E9</v>
      </c>
      <c r="M42" s="70" t="s">
        <v>5324</v>
      </c>
      <c r="N42" s="70" t="s">
        <v>107</v>
      </c>
    </row>
    <row r="43">
      <c r="A43" s="69">
        <v>44045.517233796294</v>
      </c>
      <c r="B43" s="70" t="s">
        <v>5330</v>
      </c>
      <c r="C43" s="70">
        <v>5.0</v>
      </c>
      <c r="D43" s="70" t="s">
        <v>5331</v>
      </c>
      <c r="E43" s="70" t="s">
        <v>104</v>
      </c>
      <c r="F43" s="70" t="s">
        <v>104</v>
      </c>
      <c r="G43" s="70" t="s">
        <v>104</v>
      </c>
      <c r="H43" s="70" t="s">
        <v>104</v>
      </c>
      <c r="I43" s="71" t="s">
        <v>5332</v>
      </c>
      <c r="J43" s="70" t="s">
        <v>5333</v>
      </c>
      <c r="K43" s="72" t="s">
        <v>5334</v>
      </c>
      <c r="L43" s="73">
        <f>+919860558844</f>
        <v>919860558844</v>
      </c>
      <c r="M43" s="70" t="s">
        <v>5335</v>
      </c>
      <c r="N43" s="70" t="s">
        <v>107</v>
      </c>
    </row>
    <row r="44">
      <c r="A44" s="69">
        <v>44045.51725694445</v>
      </c>
      <c r="B44" s="70" t="s">
        <v>1685</v>
      </c>
      <c r="C44" s="70">
        <v>5.0</v>
      </c>
      <c r="D44" s="70" t="s">
        <v>5336</v>
      </c>
      <c r="E44" s="70" t="s">
        <v>104</v>
      </c>
      <c r="F44" s="70" t="s">
        <v>104</v>
      </c>
      <c r="G44" s="70" t="s">
        <v>104</v>
      </c>
      <c r="H44" s="70" t="s">
        <v>104</v>
      </c>
      <c r="I44" s="71" t="s">
        <v>1687</v>
      </c>
      <c r="J44" s="70" t="s">
        <v>181</v>
      </c>
      <c r="K44" s="72" t="s">
        <v>1688</v>
      </c>
      <c r="L44" s="70">
        <v>9.423906366E9</v>
      </c>
      <c r="M44" s="70" t="s">
        <v>4758</v>
      </c>
      <c r="N44" s="70" t="s">
        <v>107</v>
      </c>
    </row>
    <row r="45">
      <c r="A45" s="69">
        <v>44045.51732638889</v>
      </c>
      <c r="B45" s="70" t="s">
        <v>5337</v>
      </c>
      <c r="C45" s="70">
        <v>5.0</v>
      </c>
      <c r="D45" s="70" t="s">
        <v>5338</v>
      </c>
      <c r="E45" s="70" t="s">
        <v>104</v>
      </c>
      <c r="F45" s="70" t="s">
        <v>104</v>
      </c>
      <c r="G45" s="70" t="s">
        <v>104</v>
      </c>
      <c r="H45" s="70" t="s">
        <v>104</v>
      </c>
      <c r="I45" s="71" t="s">
        <v>5339</v>
      </c>
      <c r="J45" s="70" t="s">
        <v>314</v>
      </c>
      <c r="K45" s="72" t="s">
        <v>5340</v>
      </c>
      <c r="L45" s="70">
        <v>9.423828254E9</v>
      </c>
      <c r="M45" s="70" t="s">
        <v>453</v>
      </c>
      <c r="N45" s="70" t="s">
        <v>107</v>
      </c>
    </row>
    <row r="46">
      <c r="A46" s="69">
        <v>44045.51739583333</v>
      </c>
      <c r="B46" s="70" t="s">
        <v>3385</v>
      </c>
      <c r="C46" s="70">
        <v>5.0</v>
      </c>
      <c r="D46" s="70" t="s">
        <v>5341</v>
      </c>
      <c r="E46" s="70" t="s">
        <v>150</v>
      </c>
      <c r="F46" s="70" t="s">
        <v>150</v>
      </c>
      <c r="G46" s="70" t="s">
        <v>150</v>
      </c>
      <c r="H46" s="70" t="s">
        <v>150</v>
      </c>
      <c r="I46" s="71" t="s">
        <v>5342</v>
      </c>
      <c r="J46" s="70" t="s">
        <v>1070</v>
      </c>
      <c r="K46" s="72" t="s">
        <v>5343</v>
      </c>
      <c r="L46" s="70">
        <v>8.292925522E9</v>
      </c>
      <c r="M46" s="70" t="s">
        <v>5344</v>
      </c>
      <c r="N46" s="70" t="s">
        <v>107</v>
      </c>
    </row>
    <row r="47">
      <c r="A47" s="69">
        <v>44045.517430555556</v>
      </c>
      <c r="B47" s="70" t="s">
        <v>5345</v>
      </c>
      <c r="C47" s="70">
        <v>5.0</v>
      </c>
      <c r="D47" s="70" t="s">
        <v>103</v>
      </c>
      <c r="E47" s="70" t="s">
        <v>110</v>
      </c>
      <c r="F47" s="70" t="s">
        <v>110</v>
      </c>
      <c r="G47" s="70" t="s">
        <v>104</v>
      </c>
      <c r="H47" s="70" t="s">
        <v>110</v>
      </c>
      <c r="I47" s="71" t="s">
        <v>5346</v>
      </c>
      <c r="J47" s="70" t="s">
        <v>181</v>
      </c>
      <c r="K47" s="72" t="s">
        <v>5347</v>
      </c>
      <c r="L47" s="70">
        <v>9.923770476E9</v>
      </c>
      <c r="M47" s="70" t="s">
        <v>5348</v>
      </c>
      <c r="N47" s="70" t="s">
        <v>107</v>
      </c>
    </row>
    <row r="48">
      <c r="A48" s="69">
        <v>44045.51746527778</v>
      </c>
      <c r="B48" s="70" t="s">
        <v>5349</v>
      </c>
      <c r="C48" s="70">
        <v>5.0</v>
      </c>
      <c r="D48" s="70" t="s">
        <v>5350</v>
      </c>
      <c r="E48" s="70" t="s">
        <v>104</v>
      </c>
      <c r="F48" s="70" t="s">
        <v>104</v>
      </c>
      <c r="G48" s="70" t="s">
        <v>104</v>
      </c>
      <c r="H48" s="70" t="s">
        <v>104</v>
      </c>
      <c r="I48" s="71" t="s">
        <v>5351</v>
      </c>
      <c r="J48" s="70" t="s">
        <v>112</v>
      </c>
      <c r="K48" s="72" t="s">
        <v>5352</v>
      </c>
      <c r="L48" s="70">
        <v>9.975711569E9</v>
      </c>
      <c r="M48" s="70" t="s">
        <v>5353</v>
      </c>
      <c r="N48" s="70" t="s">
        <v>107</v>
      </c>
    </row>
    <row r="49">
      <c r="A49" s="69">
        <v>44045.517546296294</v>
      </c>
      <c r="B49" s="70" t="s">
        <v>5354</v>
      </c>
      <c r="C49" s="70">
        <v>5.0</v>
      </c>
      <c r="D49" s="70" t="s">
        <v>5355</v>
      </c>
      <c r="E49" s="70" t="s">
        <v>104</v>
      </c>
      <c r="F49" s="70" t="s">
        <v>104</v>
      </c>
      <c r="G49" s="70" t="s">
        <v>104</v>
      </c>
      <c r="H49" s="70" t="s">
        <v>104</v>
      </c>
      <c r="I49" s="71" t="s">
        <v>5356</v>
      </c>
      <c r="J49" s="70" t="s">
        <v>675</v>
      </c>
      <c r="K49" s="72" t="s">
        <v>5357</v>
      </c>
      <c r="L49" s="70">
        <v>9.848066003E9</v>
      </c>
      <c r="M49" s="70" t="s">
        <v>4115</v>
      </c>
      <c r="N49" s="70" t="s">
        <v>107</v>
      </c>
    </row>
    <row r="50">
      <c r="A50" s="69">
        <v>44045.51761574074</v>
      </c>
      <c r="B50" s="70" t="s">
        <v>5358</v>
      </c>
      <c r="C50" s="70">
        <v>4.0</v>
      </c>
      <c r="D50" s="70" t="s">
        <v>5359</v>
      </c>
      <c r="E50" s="70" t="s">
        <v>186</v>
      </c>
      <c r="F50" s="70" t="s">
        <v>186</v>
      </c>
      <c r="G50" s="70" t="s">
        <v>186</v>
      </c>
      <c r="H50" s="70" t="s">
        <v>186</v>
      </c>
      <c r="I50" s="71" t="s">
        <v>5360</v>
      </c>
      <c r="J50" s="70" t="s">
        <v>675</v>
      </c>
      <c r="K50" s="72" t="s">
        <v>5361</v>
      </c>
      <c r="L50" s="70">
        <v>9.175761387E9</v>
      </c>
      <c r="M50" s="70" t="s">
        <v>5362</v>
      </c>
      <c r="N50" s="70" t="s">
        <v>107</v>
      </c>
    </row>
    <row r="51">
      <c r="A51" s="69">
        <v>44045.51762731482</v>
      </c>
      <c r="B51" s="70" t="s">
        <v>5363</v>
      </c>
      <c r="C51" s="70">
        <v>5.0</v>
      </c>
      <c r="D51" s="70" t="s">
        <v>5364</v>
      </c>
      <c r="E51" s="70" t="s">
        <v>104</v>
      </c>
      <c r="F51" s="70" t="s">
        <v>104</v>
      </c>
      <c r="G51" s="70" t="s">
        <v>104</v>
      </c>
      <c r="H51" s="70" t="s">
        <v>104</v>
      </c>
      <c r="I51" s="71" t="s">
        <v>5365</v>
      </c>
      <c r="J51" s="70" t="s">
        <v>5366</v>
      </c>
      <c r="K51" s="72" t="s">
        <v>5367</v>
      </c>
      <c r="L51" s="70">
        <v>9.975350962E9</v>
      </c>
      <c r="M51" s="70" t="s">
        <v>5368</v>
      </c>
      <c r="N51" s="70" t="s">
        <v>107</v>
      </c>
    </row>
    <row r="52">
      <c r="A52" s="69">
        <v>44045.51770833333</v>
      </c>
      <c r="B52" s="70" t="s">
        <v>5369</v>
      </c>
      <c r="C52" s="70">
        <v>4.0</v>
      </c>
      <c r="D52" s="70">
        <v>2.0</v>
      </c>
      <c r="E52" s="70" t="s">
        <v>110</v>
      </c>
      <c r="F52" s="70" t="s">
        <v>110</v>
      </c>
      <c r="G52" s="70" t="s">
        <v>110</v>
      </c>
      <c r="H52" s="70" t="s">
        <v>110</v>
      </c>
      <c r="I52" s="71" t="s">
        <v>5370</v>
      </c>
      <c r="J52" s="70" t="s">
        <v>1590</v>
      </c>
      <c r="K52" s="72" t="s">
        <v>5371</v>
      </c>
      <c r="L52" s="70">
        <v>7.58852243E9</v>
      </c>
      <c r="M52" s="70" t="s">
        <v>5262</v>
      </c>
      <c r="N52" s="70" t="s">
        <v>107</v>
      </c>
    </row>
    <row r="53">
      <c r="A53" s="69">
        <v>44045.51797453704</v>
      </c>
      <c r="B53" s="70" t="s">
        <v>5372</v>
      </c>
      <c r="C53" s="70">
        <v>4.0</v>
      </c>
      <c r="D53" s="70" t="s">
        <v>5373</v>
      </c>
      <c r="E53" s="70" t="s">
        <v>104</v>
      </c>
      <c r="F53" s="70" t="s">
        <v>110</v>
      </c>
      <c r="G53" s="70" t="s">
        <v>110</v>
      </c>
      <c r="H53" s="70" t="s">
        <v>104</v>
      </c>
      <c r="I53" s="71" t="s">
        <v>5374</v>
      </c>
      <c r="J53" s="70" t="s">
        <v>403</v>
      </c>
      <c r="K53" s="72" t="s">
        <v>5375</v>
      </c>
      <c r="L53" s="70">
        <v>9.270057504E9</v>
      </c>
      <c r="M53" s="70" t="s">
        <v>4101</v>
      </c>
      <c r="N53" s="70" t="s">
        <v>103</v>
      </c>
    </row>
    <row r="54">
      <c r="A54" s="69">
        <v>44045.51797453704</v>
      </c>
      <c r="B54" s="70" t="s">
        <v>5376</v>
      </c>
      <c r="C54" s="70">
        <v>5.0</v>
      </c>
      <c r="D54" s="70" t="s">
        <v>5377</v>
      </c>
      <c r="E54" s="70" t="s">
        <v>104</v>
      </c>
      <c r="F54" s="70" t="s">
        <v>104</v>
      </c>
      <c r="G54" s="70" t="s">
        <v>104</v>
      </c>
      <c r="H54" s="70" t="s">
        <v>104</v>
      </c>
      <c r="I54" s="71" t="s">
        <v>5378</v>
      </c>
      <c r="J54" s="70" t="s">
        <v>5379</v>
      </c>
      <c r="K54" s="72" t="s">
        <v>5380</v>
      </c>
      <c r="L54" s="70">
        <v>9.850258542E9</v>
      </c>
      <c r="M54" s="70" t="s">
        <v>1906</v>
      </c>
      <c r="N54" s="70" t="s">
        <v>107</v>
      </c>
    </row>
    <row r="55">
      <c r="A55" s="69">
        <v>44045.518113425926</v>
      </c>
      <c r="B55" s="70" t="s">
        <v>5381</v>
      </c>
      <c r="C55" s="70">
        <v>5.0</v>
      </c>
      <c r="D55" s="70" t="s">
        <v>5382</v>
      </c>
      <c r="E55" s="70" t="s">
        <v>186</v>
      </c>
      <c r="F55" s="70" t="s">
        <v>186</v>
      </c>
      <c r="G55" s="70" t="s">
        <v>186</v>
      </c>
      <c r="H55" s="70" t="s">
        <v>186</v>
      </c>
      <c r="I55" s="71" t="s">
        <v>5383</v>
      </c>
      <c r="J55" s="70" t="s">
        <v>181</v>
      </c>
      <c r="K55" s="72" t="s">
        <v>5384</v>
      </c>
      <c r="L55" s="70">
        <v>9.665493828E9</v>
      </c>
      <c r="M55" s="70" t="s">
        <v>5385</v>
      </c>
      <c r="N55" s="70" t="s">
        <v>107</v>
      </c>
    </row>
    <row r="56">
      <c r="A56" s="69">
        <v>44045.518159722225</v>
      </c>
      <c r="B56" s="70" t="s">
        <v>5386</v>
      </c>
      <c r="C56" s="70">
        <v>5.0</v>
      </c>
      <c r="D56" s="70">
        <v>1.8</v>
      </c>
      <c r="E56" s="70" t="s">
        <v>104</v>
      </c>
      <c r="F56" s="70" t="s">
        <v>104</v>
      </c>
      <c r="G56" s="70" t="s">
        <v>110</v>
      </c>
      <c r="H56" s="70" t="s">
        <v>110</v>
      </c>
      <c r="I56" s="71" t="s">
        <v>5387</v>
      </c>
      <c r="J56" s="70" t="s">
        <v>181</v>
      </c>
      <c r="K56" s="72" t="s">
        <v>5388</v>
      </c>
      <c r="L56" s="70">
        <v>9.423602196E9</v>
      </c>
      <c r="M56" s="70" t="s">
        <v>5389</v>
      </c>
      <c r="N56" s="70" t="s">
        <v>107</v>
      </c>
    </row>
    <row r="57">
      <c r="A57" s="69">
        <v>44045.51826388889</v>
      </c>
      <c r="B57" s="70" t="s">
        <v>4105</v>
      </c>
      <c r="C57" s="70">
        <v>5.0</v>
      </c>
      <c r="D57" s="70" t="s">
        <v>248</v>
      </c>
      <c r="E57" s="70" t="s">
        <v>104</v>
      </c>
      <c r="F57" s="70" t="s">
        <v>104</v>
      </c>
      <c r="G57" s="70" t="s">
        <v>104</v>
      </c>
      <c r="H57" s="70" t="s">
        <v>104</v>
      </c>
      <c r="I57" s="71" t="s">
        <v>4473</v>
      </c>
      <c r="J57" s="70" t="s">
        <v>181</v>
      </c>
      <c r="K57" s="72" t="s">
        <v>5238</v>
      </c>
      <c r="L57" s="70">
        <v>9.42355074E9</v>
      </c>
      <c r="M57" s="70" t="s">
        <v>103</v>
      </c>
      <c r="N57" s="70" t="s">
        <v>107</v>
      </c>
    </row>
    <row r="58">
      <c r="A58" s="69">
        <v>44045.51826388889</v>
      </c>
      <c r="B58" s="70" t="s">
        <v>5239</v>
      </c>
      <c r="C58" s="70">
        <v>5.0</v>
      </c>
      <c r="D58" s="70" t="s">
        <v>1286</v>
      </c>
      <c r="E58" s="70" t="s">
        <v>104</v>
      </c>
      <c r="F58" s="70" t="s">
        <v>104</v>
      </c>
      <c r="G58" s="70" t="s">
        <v>104</v>
      </c>
      <c r="H58" s="70" t="s">
        <v>104</v>
      </c>
      <c r="I58" s="71" t="s">
        <v>5240</v>
      </c>
      <c r="J58" s="70" t="s">
        <v>561</v>
      </c>
      <c r="K58" s="72" t="s">
        <v>5241</v>
      </c>
      <c r="L58" s="70">
        <v>9.422655456E9</v>
      </c>
      <c r="M58" s="70" t="s">
        <v>5242</v>
      </c>
      <c r="N58" s="70" t="s">
        <v>107</v>
      </c>
    </row>
    <row r="59">
      <c r="A59" s="69">
        <v>44045.518275462964</v>
      </c>
      <c r="B59" s="70" t="s">
        <v>4590</v>
      </c>
      <c r="C59" s="70">
        <v>2.0</v>
      </c>
      <c r="D59" s="70" t="s">
        <v>5390</v>
      </c>
      <c r="E59" s="70" t="s">
        <v>104</v>
      </c>
      <c r="F59" s="70" t="s">
        <v>104</v>
      </c>
      <c r="G59" s="70" t="s">
        <v>104</v>
      </c>
      <c r="H59" s="70" t="s">
        <v>104</v>
      </c>
      <c r="I59" s="71" t="s">
        <v>4591</v>
      </c>
      <c r="J59" s="70" t="s">
        <v>403</v>
      </c>
      <c r="K59" s="72" t="s">
        <v>5391</v>
      </c>
      <c r="L59" s="70">
        <v>9.763545042E9</v>
      </c>
      <c r="M59" s="70" t="s">
        <v>5392</v>
      </c>
      <c r="N59" s="70" t="s">
        <v>107</v>
      </c>
    </row>
    <row r="60">
      <c r="A60" s="69">
        <v>44045.51831018519</v>
      </c>
      <c r="B60" s="70" t="s">
        <v>5393</v>
      </c>
      <c r="C60" s="70">
        <v>4.0</v>
      </c>
      <c r="D60" s="70" t="s">
        <v>5394</v>
      </c>
      <c r="E60" s="70" t="s">
        <v>104</v>
      </c>
      <c r="F60" s="70" t="s">
        <v>104</v>
      </c>
      <c r="G60" s="70" t="s">
        <v>110</v>
      </c>
      <c r="H60" s="70" t="s">
        <v>104</v>
      </c>
      <c r="I60" s="71" t="s">
        <v>5395</v>
      </c>
      <c r="J60" s="70" t="s">
        <v>5396</v>
      </c>
      <c r="K60" s="72" t="s">
        <v>5397</v>
      </c>
      <c r="L60" s="70">
        <v>8.850968767E9</v>
      </c>
      <c r="M60" s="70" t="s">
        <v>5398</v>
      </c>
      <c r="N60" s="70" t="s">
        <v>107</v>
      </c>
    </row>
    <row r="61">
      <c r="A61" s="69">
        <v>44045.51833333333</v>
      </c>
      <c r="B61" s="70" t="s">
        <v>5399</v>
      </c>
      <c r="C61" s="70">
        <v>5.0</v>
      </c>
      <c r="D61" s="70" t="s">
        <v>5400</v>
      </c>
      <c r="E61" s="70" t="s">
        <v>104</v>
      </c>
      <c r="F61" s="70" t="s">
        <v>104</v>
      </c>
      <c r="G61" s="70" t="s">
        <v>104</v>
      </c>
      <c r="H61" s="70" t="s">
        <v>104</v>
      </c>
      <c r="I61" s="71" t="s">
        <v>5401</v>
      </c>
      <c r="J61" s="70" t="s">
        <v>314</v>
      </c>
      <c r="K61" s="72" t="s">
        <v>5402</v>
      </c>
      <c r="L61" s="70">
        <v>9.960369291E9</v>
      </c>
      <c r="M61" s="70" t="s">
        <v>5403</v>
      </c>
      <c r="N61" s="70" t="s">
        <v>107</v>
      </c>
    </row>
    <row r="62">
      <c r="A62" s="69">
        <v>44045.51835648148</v>
      </c>
      <c r="B62" s="70" t="s">
        <v>5404</v>
      </c>
      <c r="C62" s="70">
        <v>4.0</v>
      </c>
      <c r="D62" s="70" t="s">
        <v>294</v>
      </c>
      <c r="E62" s="70" t="s">
        <v>110</v>
      </c>
      <c r="F62" s="70" t="s">
        <v>110</v>
      </c>
      <c r="G62" s="70" t="s">
        <v>110</v>
      </c>
      <c r="H62" s="70" t="s">
        <v>104</v>
      </c>
      <c r="I62" s="71" t="s">
        <v>5405</v>
      </c>
      <c r="J62" s="70" t="s">
        <v>675</v>
      </c>
      <c r="K62" s="72" t="s">
        <v>5406</v>
      </c>
      <c r="L62" s="70">
        <v>8.747086811E9</v>
      </c>
      <c r="M62" s="70" t="s">
        <v>294</v>
      </c>
      <c r="N62" s="70" t="s">
        <v>107</v>
      </c>
    </row>
    <row r="63">
      <c r="A63" s="69">
        <v>44045.518379629626</v>
      </c>
      <c r="B63" s="70" t="s">
        <v>2046</v>
      </c>
      <c r="C63" s="70">
        <v>5.0</v>
      </c>
      <c r="D63" s="70" t="s">
        <v>5407</v>
      </c>
      <c r="E63" s="70" t="s">
        <v>104</v>
      </c>
      <c r="F63" s="70" t="s">
        <v>104</v>
      </c>
      <c r="G63" s="70" t="s">
        <v>104</v>
      </c>
      <c r="H63" s="70" t="s">
        <v>104</v>
      </c>
      <c r="I63" s="71" t="s">
        <v>2048</v>
      </c>
      <c r="J63" s="70" t="s">
        <v>2049</v>
      </c>
      <c r="K63" s="72" t="s">
        <v>5408</v>
      </c>
      <c r="L63" s="70">
        <v>9.420374077E9</v>
      </c>
      <c r="M63" s="70" t="s">
        <v>5409</v>
      </c>
      <c r="N63" s="70" t="s">
        <v>107</v>
      </c>
    </row>
    <row r="64">
      <c r="A64" s="69">
        <v>44045.5183912037</v>
      </c>
      <c r="B64" s="70" t="s">
        <v>5410</v>
      </c>
      <c r="C64" s="70">
        <v>5.0</v>
      </c>
      <c r="D64" s="70" t="s">
        <v>5411</v>
      </c>
      <c r="E64" s="70" t="s">
        <v>150</v>
      </c>
      <c r="F64" s="70" t="s">
        <v>150</v>
      </c>
      <c r="G64" s="70" t="s">
        <v>150</v>
      </c>
      <c r="H64" s="70" t="s">
        <v>150</v>
      </c>
      <c r="I64" s="71" t="s">
        <v>5412</v>
      </c>
      <c r="J64" s="70" t="s">
        <v>3687</v>
      </c>
      <c r="K64" s="72" t="s">
        <v>5413</v>
      </c>
      <c r="L64" s="70">
        <v>9.970422324E9</v>
      </c>
      <c r="M64" s="70" t="s">
        <v>5414</v>
      </c>
      <c r="N64" s="70" t="s">
        <v>107</v>
      </c>
    </row>
    <row r="65">
      <c r="A65" s="69">
        <v>44045.5183912037</v>
      </c>
      <c r="B65" s="70" t="s">
        <v>5415</v>
      </c>
      <c r="C65" s="70">
        <v>4.0</v>
      </c>
      <c r="D65" s="70" t="s">
        <v>5416</v>
      </c>
      <c r="E65" s="70" t="s">
        <v>104</v>
      </c>
      <c r="F65" s="70" t="s">
        <v>104</v>
      </c>
      <c r="G65" s="70" t="s">
        <v>110</v>
      </c>
      <c r="H65" s="70" t="s">
        <v>104</v>
      </c>
      <c r="I65" s="71" t="s">
        <v>5417</v>
      </c>
      <c r="J65" s="70" t="s">
        <v>572</v>
      </c>
      <c r="K65" s="72" t="s">
        <v>5418</v>
      </c>
      <c r="L65" s="70">
        <v>9.449325048E9</v>
      </c>
      <c r="M65" s="70" t="s">
        <v>5419</v>
      </c>
      <c r="N65" s="70" t="s">
        <v>107</v>
      </c>
    </row>
    <row r="66">
      <c r="A66" s="69">
        <v>44045.518483796295</v>
      </c>
      <c r="B66" s="70" t="s">
        <v>5420</v>
      </c>
      <c r="C66" s="70">
        <v>5.0</v>
      </c>
      <c r="D66" s="70" t="s">
        <v>5421</v>
      </c>
      <c r="E66" s="70" t="s">
        <v>104</v>
      </c>
      <c r="F66" s="70" t="s">
        <v>104</v>
      </c>
      <c r="G66" s="70" t="s">
        <v>104</v>
      </c>
      <c r="H66" s="70" t="s">
        <v>104</v>
      </c>
      <c r="I66" s="71" t="s">
        <v>5422</v>
      </c>
      <c r="J66" s="70" t="s">
        <v>181</v>
      </c>
      <c r="K66" s="72" t="s">
        <v>5423</v>
      </c>
      <c r="L66" s="70">
        <v>8.108016174E9</v>
      </c>
      <c r="M66" s="70" t="s">
        <v>103</v>
      </c>
      <c r="N66" s="70" t="s">
        <v>107</v>
      </c>
    </row>
    <row r="67">
      <c r="A67" s="69">
        <v>44045.51850694444</v>
      </c>
      <c r="B67" s="70" t="s">
        <v>108</v>
      </c>
      <c r="C67" s="70">
        <v>5.0</v>
      </c>
      <c r="D67" s="70" t="s">
        <v>5424</v>
      </c>
      <c r="E67" s="70" t="s">
        <v>104</v>
      </c>
      <c r="F67" s="70" t="s">
        <v>104</v>
      </c>
      <c r="G67" s="70" t="s">
        <v>104</v>
      </c>
      <c r="H67" s="70" t="s">
        <v>104</v>
      </c>
      <c r="I67" s="71" t="s">
        <v>5425</v>
      </c>
      <c r="J67" s="70" t="s">
        <v>112</v>
      </c>
      <c r="K67" s="72" t="s">
        <v>5318</v>
      </c>
      <c r="L67" s="70">
        <v>9.55394021E9</v>
      </c>
      <c r="M67" s="70" t="s">
        <v>5319</v>
      </c>
      <c r="N67" s="70" t="s">
        <v>107</v>
      </c>
    </row>
    <row r="68">
      <c r="A68" s="69">
        <v>44045.51851851852</v>
      </c>
      <c r="B68" s="70" t="s">
        <v>5426</v>
      </c>
      <c r="C68" s="70">
        <v>5.0</v>
      </c>
      <c r="D68" s="70" t="s">
        <v>5427</v>
      </c>
      <c r="E68" s="70" t="s">
        <v>104</v>
      </c>
      <c r="F68" s="70" t="s">
        <v>104</v>
      </c>
      <c r="G68" s="70" t="s">
        <v>110</v>
      </c>
      <c r="H68" s="70" t="s">
        <v>104</v>
      </c>
      <c r="I68" s="71" t="s">
        <v>5428</v>
      </c>
      <c r="J68" s="70" t="s">
        <v>112</v>
      </c>
      <c r="K68" s="72" t="s">
        <v>5429</v>
      </c>
      <c r="L68" s="70">
        <v>9.307445064E9</v>
      </c>
      <c r="M68" s="70" t="s">
        <v>5430</v>
      </c>
      <c r="N68" s="70" t="s">
        <v>107</v>
      </c>
    </row>
    <row r="69">
      <c r="A69" s="69">
        <v>44045.518541666665</v>
      </c>
      <c r="B69" s="70" t="s">
        <v>5431</v>
      </c>
      <c r="C69" s="70">
        <v>5.0</v>
      </c>
      <c r="D69" s="70" t="s">
        <v>5432</v>
      </c>
      <c r="E69" s="70" t="s">
        <v>110</v>
      </c>
      <c r="F69" s="70" t="s">
        <v>110</v>
      </c>
      <c r="G69" s="70" t="s">
        <v>110</v>
      </c>
      <c r="H69" s="70" t="s">
        <v>110</v>
      </c>
      <c r="I69" s="71" t="s">
        <v>5433</v>
      </c>
      <c r="J69" s="70" t="s">
        <v>2825</v>
      </c>
      <c r="K69" s="72" t="s">
        <v>5434</v>
      </c>
      <c r="L69" s="70">
        <v>9.689440288E9</v>
      </c>
      <c r="M69" s="70" t="s">
        <v>5435</v>
      </c>
      <c r="N69" s="70" t="s">
        <v>107</v>
      </c>
    </row>
    <row r="70">
      <c r="A70" s="69">
        <v>44045.51855324074</v>
      </c>
      <c r="B70" s="70" t="s">
        <v>5436</v>
      </c>
      <c r="C70" s="70">
        <v>5.0</v>
      </c>
      <c r="D70" s="70" t="s">
        <v>5437</v>
      </c>
      <c r="E70" s="70" t="s">
        <v>104</v>
      </c>
      <c r="F70" s="70" t="s">
        <v>104</v>
      </c>
      <c r="G70" s="70" t="s">
        <v>104</v>
      </c>
      <c r="H70" s="70" t="s">
        <v>104</v>
      </c>
      <c r="I70" s="71" t="s">
        <v>5438</v>
      </c>
      <c r="J70" s="70" t="s">
        <v>5439</v>
      </c>
      <c r="K70" s="72" t="s">
        <v>5440</v>
      </c>
      <c r="L70" s="70">
        <v>7.676448483E9</v>
      </c>
      <c r="M70" s="70" t="s">
        <v>5441</v>
      </c>
      <c r="N70" s="70" t="s">
        <v>107</v>
      </c>
    </row>
    <row r="71">
      <c r="A71" s="69">
        <v>44045.51871527778</v>
      </c>
      <c r="B71" s="70" t="s">
        <v>5278</v>
      </c>
      <c r="C71" s="70">
        <v>5.0</v>
      </c>
      <c r="D71" s="70" t="s">
        <v>4115</v>
      </c>
      <c r="E71" s="70" t="s">
        <v>104</v>
      </c>
      <c r="F71" s="70" t="s">
        <v>104</v>
      </c>
      <c r="G71" s="70" t="s">
        <v>110</v>
      </c>
      <c r="H71" s="70" t="s">
        <v>104</v>
      </c>
      <c r="I71" s="71" t="s">
        <v>5442</v>
      </c>
      <c r="J71" s="70" t="s">
        <v>675</v>
      </c>
      <c r="K71" s="72" t="s">
        <v>5443</v>
      </c>
      <c r="L71" s="70">
        <v>7.499125514E9</v>
      </c>
      <c r="M71" s="70" t="s">
        <v>4129</v>
      </c>
      <c r="N71" s="70" t="s">
        <v>103</v>
      </c>
    </row>
    <row r="72">
      <c r="A72" s="69">
        <v>44045.51888888889</v>
      </c>
      <c r="B72" s="70" t="s">
        <v>5444</v>
      </c>
      <c r="C72" s="70">
        <v>4.0</v>
      </c>
      <c r="D72" s="70" t="s">
        <v>5445</v>
      </c>
      <c r="E72" s="70" t="s">
        <v>104</v>
      </c>
      <c r="F72" s="70" t="s">
        <v>104</v>
      </c>
      <c r="G72" s="70" t="s">
        <v>104</v>
      </c>
      <c r="H72" s="70" t="s">
        <v>104</v>
      </c>
      <c r="I72" s="71" t="s">
        <v>5446</v>
      </c>
      <c r="J72" s="70" t="s">
        <v>5447</v>
      </c>
      <c r="K72" s="72" t="s">
        <v>5448</v>
      </c>
      <c r="L72" s="70">
        <v>9.175939367E9</v>
      </c>
      <c r="M72" s="70" t="s">
        <v>5449</v>
      </c>
      <c r="N72" s="70" t="s">
        <v>107</v>
      </c>
    </row>
    <row r="73">
      <c r="A73" s="69">
        <v>44045.519155092596</v>
      </c>
      <c r="B73" s="70" t="s">
        <v>5450</v>
      </c>
      <c r="C73" s="70">
        <v>5.0</v>
      </c>
      <c r="D73" s="70" t="s">
        <v>5451</v>
      </c>
      <c r="E73" s="70" t="s">
        <v>104</v>
      </c>
      <c r="F73" s="70" t="s">
        <v>104</v>
      </c>
      <c r="G73" s="70" t="s">
        <v>104</v>
      </c>
      <c r="H73" s="70" t="s">
        <v>104</v>
      </c>
      <c r="I73" s="71" t="s">
        <v>5452</v>
      </c>
      <c r="J73" s="70" t="s">
        <v>2301</v>
      </c>
      <c r="K73" s="72" t="s">
        <v>5453</v>
      </c>
      <c r="L73" s="70">
        <v>9.405667441E9</v>
      </c>
      <c r="M73" s="70" t="s">
        <v>5454</v>
      </c>
      <c r="N73" s="70" t="s">
        <v>107</v>
      </c>
    </row>
    <row r="74">
      <c r="A74" s="69">
        <v>44045.519166666665</v>
      </c>
      <c r="B74" s="70" t="s">
        <v>5455</v>
      </c>
      <c r="C74" s="70">
        <v>4.0</v>
      </c>
      <c r="D74" s="70" t="s">
        <v>5456</v>
      </c>
      <c r="E74" s="70" t="s">
        <v>186</v>
      </c>
      <c r="F74" s="70" t="s">
        <v>186</v>
      </c>
      <c r="G74" s="70" t="s">
        <v>186</v>
      </c>
      <c r="H74" s="70" t="s">
        <v>186</v>
      </c>
      <c r="I74" s="71" t="s">
        <v>5457</v>
      </c>
      <c r="J74" s="70" t="s">
        <v>181</v>
      </c>
      <c r="K74" s="72" t="s">
        <v>5458</v>
      </c>
      <c r="L74" s="70">
        <v>8.956790803E9</v>
      </c>
      <c r="M74" s="70" t="s">
        <v>5459</v>
      </c>
      <c r="N74" s="70" t="s">
        <v>107</v>
      </c>
    </row>
    <row r="75">
      <c r="A75" s="69">
        <v>44045.51917824074</v>
      </c>
      <c r="B75" s="70" t="s">
        <v>5460</v>
      </c>
      <c r="C75" s="70">
        <v>5.0</v>
      </c>
      <c r="D75" s="70" t="s">
        <v>5461</v>
      </c>
      <c r="E75" s="70" t="s">
        <v>104</v>
      </c>
      <c r="F75" s="70" t="s">
        <v>104</v>
      </c>
      <c r="G75" s="70" t="s">
        <v>104</v>
      </c>
      <c r="H75" s="70" t="s">
        <v>104</v>
      </c>
      <c r="I75" s="71" t="s">
        <v>5462</v>
      </c>
      <c r="J75" s="70" t="s">
        <v>675</v>
      </c>
      <c r="K75" s="72" t="s">
        <v>5463</v>
      </c>
      <c r="L75" s="70">
        <v>7.3586962E9</v>
      </c>
      <c r="M75" s="70" t="s">
        <v>5464</v>
      </c>
      <c r="N75" s="70" t="s">
        <v>107</v>
      </c>
    </row>
    <row r="76">
      <c r="A76" s="69">
        <v>44045.51918981481</v>
      </c>
      <c r="B76" s="70" t="s">
        <v>5465</v>
      </c>
      <c r="C76" s="70">
        <v>5.0</v>
      </c>
      <c r="D76" s="70" t="s">
        <v>5466</v>
      </c>
      <c r="E76" s="70" t="s">
        <v>104</v>
      </c>
      <c r="F76" s="70" t="s">
        <v>104</v>
      </c>
      <c r="G76" s="70" t="s">
        <v>104</v>
      </c>
      <c r="H76" s="70" t="s">
        <v>104</v>
      </c>
      <c r="I76" s="71" t="s">
        <v>5467</v>
      </c>
      <c r="J76" s="70" t="s">
        <v>5468</v>
      </c>
      <c r="K76" s="72" t="s">
        <v>5469</v>
      </c>
      <c r="L76" s="70">
        <v>9.86048676E9</v>
      </c>
      <c r="M76" s="70" t="s">
        <v>5470</v>
      </c>
      <c r="N76" s="70" t="s">
        <v>107</v>
      </c>
    </row>
    <row r="77">
      <c r="A77" s="69">
        <v>44045.519212962965</v>
      </c>
      <c r="B77" s="70" t="s">
        <v>5471</v>
      </c>
      <c r="C77" s="70">
        <v>5.0</v>
      </c>
      <c r="D77" s="70" t="s">
        <v>5472</v>
      </c>
      <c r="E77" s="70" t="s">
        <v>186</v>
      </c>
      <c r="F77" s="70" t="s">
        <v>104</v>
      </c>
      <c r="G77" s="70" t="s">
        <v>104</v>
      </c>
      <c r="H77" s="70" t="s">
        <v>104</v>
      </c>
      <c r="I77" s="71" t="s">
        <v>5473</v>
      </c>
      <c r="J77" s="70" t="s">
        <v>1070</v>
      </c>
      <c r="K77" s="72" t="s">
        <v>5474</v>
      </c>
      <c r="L77" s="70">
        <v>7.008260517E9</v>
      </c>
      <c r="M77" s="70" t="s">
        <v>5475</v>
      </c>
      <c r="N77" s="70" t="s">
        <v>107</v>
      </c>
    </row>
    <row r="78">
      <c r="A78" s="69">
        <v>44045.51923611111</v>
      </c>
      <c r="B78" s="70" t="s">
        <v>5476</v>
      </c>
      <c r="C78" s="70">
        <v>4.0</v>
      </c>
      <c r="D78" s="70" t="s">
        <v>5477</v>
      </c>
      <c r="E78" s="70" t="s">
        <v>104</v>
      </c>
      <c r="F78" s="70" t="s">
        <v>110</v>
      </c>
      <c r="G78" s="70" t="s">
        <v>110</v>
      </c>
      <c r="H78" s="70" t="s">
        <v>110</v>
      </c>
      <c r="I78" s="71" t="s">
        <v>5478</v>
      </c>
      <c r="J78" s="70" t="s">
        <v>181</v>
      </c>
      <c r="K78" s="72" t="s">
        <v>5479</v>
      </c>
      <c r="L78" s="70">
        <v>9.031008856E9</v>
      </c>
      <c r="M78" s="70" t="s">
        <v>5480</v>
      </c>
      <c r="N78" s="70" t="s">
        <v>107</v>
      </c>
    </row>
    <row r="79">
      <c r="A79" s="69">
        <v>44045.51938657407</v>
      </c>
      <c r="B79" s="70" t="s">
        <v>1044</v>
      </c>
      <c r="C79" s="70">
        <v>5.0</v>
      </c>
      <c r="D79" s="70" t="s">
        <v>156</v>
      </c>
      <c r="E79" s="70" t="s">
        <v>104</v>
      </c>
      <c r="F79" s="70" t="s">
        <v>104</v>
      </c>
      <c r="G79" s="70" t="s">
        <v>104</v>
      </c>
      <c r="H79" s="70" t="s">
        <v>104</v>
      </c>
      <c r="I79" s="71" t="s">
        <v>5481</v>
      </c>
      <c r="J79" s="70" t="s">
        <v>5482</v>
      </c>
      <c r="K79" s="72" t="s">
        <v>5483</v>
      </c>
      <c r="L79" s="70">
        <v>9.422790833E9</v>
      </c>
      <c r="M79" s="70" t="s">
        <v>103</v>
      </c>
      <c r="N79" s="70" t="s">
        <v>107</v>
      </c>
    </row>
    <row r="80">
      <c r="A80" s="69">
        <v>44045.5196875</v>
      </c>
      <c r="B80" s="70" t="s">
        <v>5484</v>
      </c>
      <c r="C80" s="70">
        <v>4.0</v>
      </c>
      <c r="D80" s="70">
        <v>4.0</v>
      </c>
      <c r="E80" s="70" t="s">
        <v>186</v>
      </c>
      <c r="F80" s="70" t="s">
        <v>110</v>
      </c>
      <c r="G80" s="70" t="s">
        <v>110</v>
      </c>
      <c r="H80" s="70" t="s">
        <v>110</v>
      </c>
      <c r="I80" s="71" t="s">
        <v>5485</v>
      </c>
      <c r="J80" s="70" t="s">
        <v>1599</v>
      </c>
      <c r="K80" s="72" t="s">
        <v>5486</v>
      </c>
      <c r="L80" s="70">
        <v>8.308587421E9</v>
      </c>
      <c r="M80" s="70" t="s">
        <v>4637</v>
      </c>
      <c r="N80" s="70" t="s">
        <v>107</v>
      </c>
    </row>
    <row r="81">
      <c r="A81" s="69">
        <v>44045.51981481481</v>
      </c>
      <c r="B81" s="70" t="s">
        <v>5487</v>
      </c>
      <c r="C81" s="70">
        <v>5.0</v>
      </c>
      <c r="D81" s="70" t="s">
        <v>5488</v>
      </c>
      <c r="E81" s="70" t="s">
        <v>104</v>
      </c>
      <c r="F81" s="70" t="s">
        <v>104</v>
      </c>
      <c r="G81" s="70" t="s">
        <v>104</v>
      </c>
      <c r="H81" s="70" t="s">
        <v>104</v>
      </c>
      <c r="I81" s="71" t="s">
        <v>5489</v>
      </c>
      <c r="J81" s="70" t="s">
        <v>572</v>
      </c>
      <c r="K81" s="72" t="s">
        <v>5490</v>
      </c>
      <c r="L81" s="70">
        <v>9.940186459E9</v>
      </c>
      <c r="M81" s="70" t="s">
        <v>5491</v>
      </c>
      <c r="N81" s="70" t="s">
        <v>107</v>
      </c>
    </row>
    <row r="82">
      <c r="A82" s="69">
        <v>44045.51991898148</v>
      </c>
      <c r="B82" s="70" t="s">
        <v>5211</v>
      </c>
      <c r="C82" s="70">
        <v>4.0</v>
      </c>
      <c r="D82" s="70" t="s">
        <v>294</v>
      </c>
      <c r="E82" s="70" t="s">
        <v>104</v>
      </c>
      <c r="F82" s="70" t="s">
        <v>110</v>
      </c>
      <c r="G82" s="70" t="s">
        <v>104</v>
      </c>
      <c r="H82" s="70" t="s">
        <v>110</v>
      </c>
      <c r="I82" s="71" t="s">
        <v>5212</v>
      </c>
      <c r="J82" s="70" t="s">
        <v>675</v>
      </c>
      <c r="K82" s="72" t="s">
        <v>5213</v>
      </c>
      <c r="L82" s="70">
        <v>8.310253802E9</v>
      </c>
      <c r="M82" s="70" t="s">
        <v>294</v>
      </c>
      <c r="N82" s="70" t="s">
        <v>107</v>
      </c>
    </row>
    <row r="83">
      <c r="A83" s="69">
        <v>44045.51993055556</v>
      </c>
      <c r="B83" s="70" t="s">
        <v>5492</v>
      </c>
      <c r="C83" s="70">
        <v>5.0</v>
      </c>
      <c r="D83" s="70" t="s">
        <v>1621</v>
      </c>
      <c r="E83" s="70" t="s">
        <v>186</v>
      </c>
      <c r="F83" s="70" t="s">
        <v>186</v>
      </c>
      <c r="G83" s="70" t="s">
        <v>186</v>
      </c>
      <c r="H83" s="70" t="s">
        <v>186</v>
      </c>
      <c r="I83" s="71" t="s">
        <v>5493</v>
      </c>
      <c r="J83" s="70" t="s">
        <v>1635</v>
      </c>
      <c r="K83" s="72" t="s">
        <v>5494</v>
      </c>
      <c r="L83" s="70">
        <v>7.588057739E9</v>
      </c>
      <c r="M83" s="70" t="s">
        <v>5495</v>
      </c>
      <c r="N83" s="70" t="s">
        <v>107</v>
      </c>
    </row>
    <row r="84">
      <c r="A84" s="69">
        <v>44045.520266203705</v>
      </c>
      <c r="B84" s="70" t="s">
        <v>5496</v>
      </c>
      <c r="C84" s="70">
        <v>5.0</v>
      </c>
      <c r="D84" s="70" t="s">
        <v>5497</v>
      </c>
      <c r="E84" s="70" t="s">
        <v>104</v>
      </c>
      <c r="F84" s="70" t="s">
        <v>104</v>
      </c>
      <c r="G84" s="70" t="s">
        <v>104</v>
      </c>
      <c r="H84" s="70" t="s">
        <v>104</v>
      </c>
      <c r="I84" s="71" t="s">
        <v>5498</v>
      </c>
      <c r="J84" s="70" t="s">
        <v>1872</v>
      </c>
      <c r="K84" s="72" t="s">
        <v>5499</v>
      </c>
      <c r="L84" s="70">
        <v>9.413329079E9</v>
      </c>
      <c r="M84" s="70" t="s">
        <v>5500</v>
      </c>
      <c r="N84" s="70" t="s">
        <v>107</v>
      </c>
    </row>
    <row r="85">
      <c r="A85" s="69">
        <v>44045.52039351852</v>
      </c>
      <c r="B85" s="70" t="s">
        <v>5501</v>
      </c>
      <c r="C85" s="70">
        <v>5.0</v>
      </c>
      <c r="D85" s="70" t="s">
        <v>5502</v>
      </c>
      <c r="E85" s="70" t="s">
        <v>104</v>
      </c>
      <c r="F85" s="70" t="s">
        <v>104</v>
      </c>
      <c r="G85" s="70" t="s">
        <v>104</v>
      </c>
      <c r="H85" s="70" t="s">
        <v>104</v>
      </c>
      <c r="I85" s="71" t="s">
        <v>5503</v>
      </c>
      <c r="J85" s="70" t="s">
        <v>1599</v>
      </c>
      <c r="K85" s="72" t="s">
        <v>5504</v>
      </c>
      <c r="L85" s="70">
        <v>9.689939951E9</v>
      </c>
      <c r="M85" s="70" t="s">
        <v>2847</v>
      </c>
      <c r="N85" s="70" t="s">
        <v>107</v>
      </c>
    </row>
    <row r="86">
      <c r="A86" s="69">
        <v>44045.52082175926</v>
      </c>
      <c r="B86" s="70" t="s">
        <v>4494</v>
      </c>
      <c r="C86" s="70">
        <v>5.0</v>
      </c>
      <c r="D86" s="70" t="s">
        <v>5505</v>
      </c>
      <c r="E86" s="70" t="s">
        <v>104</v>
      </c>
      <c r="F86" s="70" t="s">
        <v>104</v>
      </c>
      <c r="G86" s="70" t="s">
        <v>104</v>
      </c>
      <c r="H86" s="70" t="s">
        <v>104</v>
      </c>
      <c r="I86" s="71" t="s">
        <v>4496</v>
      </c>
      <c r="J86" s="70" t="s">
        <v>675</v>
      </c>
      <c r="K86" s="72" t="s">
        <v>4497</v>
      </c>
      <c r="L86" s="70">
        <v>9.987532813E9</v>
      </c>
      <c r="M86" s="70" t="s">
        <v>5506</v>
      </c>
      <c r="N86" s="70" t="s">
        <v>107</v>
      </c>
    </row>
    <row r="87">
      <c r="A87" s="69">
        <v>44045.521689814814</v>
      </c>
      <c r="B87" s="70" t="s">
        <v>5507</v>
      </c>
      <c r="C87" s="70">
        <v>5.0</v>
      </c>
      <c r="D87" s="70" t="s">
        <v>5508</v>
      </c>
      <c r="E87" s="70" t="s">
        <v>104</v>
      </c>
      <c r="F87" s="70" t="s">
        <v>104</v>
      </c>
      <c r="G87" s="70" t="s">
        <v>104</v>
      </c>
      <c r="H87" s="70" t="s">
        <v>104</v>
      </c>
      <c r="I87" s="71" t="s">
        <v>5509</v>
      </c>
      <c r="J87" s="70" t="s">
        <v>5510</v>
      </c>
      <c r="K87" s="72" t="s">
        <v>5511</v>
      </c>
      <c r="L87" s="70">
        <v>9.440519658E9</v>
      </c>
      <c r="M87" s="70" t="s">
        <v>5512</v>
      </c>
      <c r="N87" s="70" t="s">
        <v>107</v>
      </c>
    </row>
    <row r="88">
      <c r="A88" s="69">
        <v>44045.52180555555</v>
      </c>
      <c r="B88" s="70" t="s">
        <v>5513</v>
      </c>
      <c r="C88" s="70">
        <v>5.0</v>
      </c>
      <c r="D88" s="70" t="s">
        <v>5514</v>
      </c>
      <c r="E88" s="70" t="s">
        <v>104</v>
      </c>
      <c r="F88" s="70" t="s">
        <v>104</v>
      </c>
      <c r="G88" s="70" t="s">
        <v>104</v>
      </c>
      <c r="H88" s="70" t="s">
        <v>104</v>
      </c>
      <c r="I88" s="71" t="s">
        <v>5515</v>
      </c>
      <c r="J88" s="70" t="s">
        <v>588</v>
      </c>
      <c r="K88" s="72" t="s">
        <v>5516</v>
      </c>
      <c r="L88" s="70">
        <v>8.275202906E9</v>
      </c>
      <c r="M88" s="70" t="s">
        <v>5517</v>
      </c>
      <c r="N88" s="70" t="s">
        <v>107</v>
      </c>
    </row>
    <row r="89">
      <c r="A89" s="69">
        <v>44045.52181712963</v>
      </c>
      <c r="B89" s="70" t="s">
        <v>5518</v>
      </c>
      <c r="C89" s="70">
        <v>5.0</v>
      </c>
      <c r="D89" s="70">
        <v>2.0</v>
      </c>
      <c r="E89" s="70" t="s">
        <v>104</v>
      </c>
      <c r="F89" s="70" t="s">
        <v>104</v>
      </c>
      <c r="G89" s="70" t="s">
        <v>104</v>
      </c>
      <c r="H89" s="70" t="s">
        <v>104</v>
      </c>
      <c r="I89" s="71" t="s">
        <v>5519</v>
      </c>
      <c r="J89" s="70" t="s">
        <v>5520</v>
      </c>
      <c r="K89" s="72" t="s">
        <v>5521</v>
      </c>
      <c r="L89" s="70">
        <v>9.766435123E9</v>
      </c>
      <c r="M89" s="70" t="s">
        <v>107</v>
      </c>
      <c r="N89" s="70" t="s">
        <v>107</v>
      </c>
    </row>
    <row r="90">
      <c r="A90" s="69">
        <v>44045.52185185185</v>
      </c>
      <c r="B90" s="70" t="s">
        <v>5522</v>
      </c>
      <c r="C90" s="70">
        <v>5.0</v>
      </c>
      <c r="D90" s="70" t="s">
        <v>1684</v>
      </c>
      <c r="E90" s="70" t="s">
        <v>104</v>
      </c>
      <c r="F90" s="70" t="s">
        <v>104</v>
      </c>
      <c r="G90" s="70" t="s">
        <v>104</v>
      </c>
      <c r="H90" s="70" t="s">
        <v>104</v>
      </c>
      <c r="I90" s="71" t="s">
        <v>5523</v>
      </c>
      <c r="J90" s="70" t="s">
        <v>5524</v>
      </c>
      <c r="K90" s="72" t="s">
        <v>5525</v>
      </c>
      <c r="L90" s="70">
        <v>9.881844977E9</v>
      </c>
      <c r="M90" s="70" t="s">
        <v>5526</v>
      </c>
      <c r="N90" s="70" t="s">
        <v>107</v>
      </c>
    </row>
    <row r="91">
      <c r="A91" s="69">
        <v>44045.5219212963</v>
      </c>
      <c r="B91" s="70" t="s">
        <v>5527</v>
      </c>
      <c r="C91" s="70">
        <v>5.0</v>
      </c>
      <c r="D91" s="70" t="s">
        <v>5528</v>
      </c>
      <c r="E91" s="70" t="s">
        <v>186</v>
      </c>
      <c r="F91" s="70" t="s">
        <v>104</v>
      </c>
      <c r="G91" s="70" t="s">
        <v>110</v>
      </c>
      <c r="H91" s="70" t="s">
        <v>186</v>
      </c>
      <c r="I91" s="71" t="s">
        <v>5529</v>
      </c>
      <c r="J91" s="70" t="s">
        <v>175</v>
      </c>
      <c r="K91" s="72" t="s">
        <v>5530</v>
      </c>
      <c r="L91" s="70">
        <v>9.987026217E9</v>
      </c>
      <c r="M91" s="70" t="s">
        <v>5531</v>
      </c>
      <c r="N91" s="70" t="s">
        <v>107</v>
      </c>
    </row>
    <row r="92">
      <c r="A92" s="69">
        <v>44045.5219212963</v>
      </c>
      <c r="B92" s="70" t="s">
        <v>5320</v>
      </c>
      <c r="C92" s="70">
        <v>5.0</v>
      </c>
      <c r="D92" s="70" t="s">
        <v>5532</v>
      </c>
      <c r="E92" s="70" t="s">
        <v>104</v>
      </c>
      <c r="F92" s="70" t="s">
        <v>104</v>
      </c>
      <c r="G92" s="70" t="s">
        <v>104</v>
      </c>
      <c r="H92" s="70" t="s">
        <v>104</v>
      </c>
      <c r="I92" s="71" t="s">
        <v>5322</v>
      </c>
      <c r="J92" s="70" t="s">
        <v>5533</v>
      </c>
      <c r="K92" s="72" t="s">
        <v>5323</v>
      </c>
      <c r="L92" s="70">
        <v>9.421104303E9</v>
      </c>
      <c r="M92" s="70" t="s">
        <v>5534</v>
      </c>
      <c r="N92" s="70" t="s">
        <v>107</v>
      </c>
    </row>
    <row r="93">
      <c r="A93" s="69">
        <v>44045.52197916667</v>
      </c>
      <c r="B93" s="70" t="s">
        <v>5535</v>
      </c>
      <c r="C93" s="70">
        <v>4.0</v>
      </c>
      <c r="D93" s="70" t="s">
        <v>5536</v>
      </c>
      <c r="E93" s="70" t="s">
        <v>110</v>
      </c>
      <c r="F93" s="70" t="s">
        <v>186</v>
      </c>
      <c r="G93" s="70" t="s">
        <v>186</v>
      </c>
      <c r="H93" s="70" t="s">
        <v>110</v>
      </c>
      <c r="I93" s="71" t="s">
        <v>5537</v>
      </c>
      <c r="J93" s="70" t="s">
        <v>418</v>
      </c>
      <c r="K93" s="72" t="s">
        <v>5538</v>
      </c>
      <c r="L93" s="70">
        <v>9.423936577E9</v>
      </c>
      <c r="M93" s="70" t="s">
        <v>5539</v>
      </c>
      <c r="N93" s="70" t="s">
        <v>107</v>
      </c>
    </row>
    <row r="94">
      <c r="A94" s="69">
        <v>44045.52201388889</v>
      </c>
      <c r="B94" s="70" t="s">
        <v>5540</v>
      </c>
      <c r="C94" s="70">
        <v>5.0</v>
      </c>
      <c r="D94" s="70" t="s">
        <v>5541</v>
      </c>
      <c r="E94" s="70" t="s">
        <v>104</v>
      </c>
      <c r="F94" s="70" t="s">
        <v>104</v>
      </c>
      <c r="G94" s="70" t="s">
        <v>104</v>
      </c>
      <c r="H94" s="70" t="s">
        <v>104</v>
      </c>
      <c r="I94" s="71" t="s">
        <v>5542</v>
      </c>
      <c r="J94" s="70" t="s">
        <v>5543</v>
      </c>
      <c r="K94" s="72" t="s">
        <v>5544</v>
      </c>
      <c r="L94" s="70">
        <v>9.4034833E9</v>
      </c>
      <c r="M94" s="70" t="s">
        <v>5545</v>
      </c>
      <c r="N94" s="70" t="s">
        <v>107</v>
      </c>
    </row>
    <row r="95">
      <c r="A95" s="69">
        <v>44045.52230324074</v>
      </c>
      <c r="B95" s="70" t="s">
        <v>5546</v>
      </c>
      <c r="C95" s="70">
        <v>5.0</v>
      </c>
      <c r="D95" s="70" t="s">
        <v>4495</v>
      </c>
      <c r="E95" s="70" t="s">
        <v>150</v>
      </c>
      <c r="F95" s="70" t="s">
        <v>150</v>
      </c>
      <c r="G95" s="70" t="s">
        <v>150</v>
      </c>
      <c r="H95" s="70" t="s">
        <v>150</v>
      </c>
      <c r="I95" s="71" t="s">
        <v>5547</v>
      </c>
      <c r="J95" s="70" t="s">
        <v>5548</v>
      </c>
      <c r="K95" s="72" t="s">
        <v>5549</v>
      </c>
      <c r="L95" s="70">
        <v>9.17510559E9</v>
      </c>
      <c r="M95" s="70" t="s">
        <v>907</v>
      </c>
      <c r="N95" s="70" t="s">
        <v>107</v>
      </c>
    </row>
    <row r="96">
      <c r="A96" s="69">
        <v>44045.52253472222</v>
      </c>
      <c r="B96" s="70" t="s">
        <v>5229</v>
      </c>
      <c r="C96" s="70">
        <v>5.0</v>
      </c>
      <c r="D96" s="70" t="s">
        <v>5550</v>
      </c>
      <c r="E96" s="70" t="s">
        <v>104</v>
      </c>
      <c r="F96" s="70" t="s">
        <v>104</v>
      </c>
      <c r="G96" s="70" t="s">
        <v>104</v>
      </c>
      <c r="H96" s="70" t="s">
        <v>104</v>
      </c>
      <c r="I96" s="71" t="s">
        <v>5231</v>
      </c>
      <c r="J96" s="70" t="s">
        <v>112</v>
      </c>
      <c r="K96" s="72" t="s">
        <v>5551</v>
      </c>
      <c r="L96" s="70">
        <v>9.763770058E9</v>
      </c>
      <c r="M96" s="70" t="s">
        <v>5233</v>
      </c>
      <c r="N96" s="70" t="s">
        <v>107</v>
      </c>
    </row>
    <row r="97">
      <c r="A97" s="69">
        <v>44045.522685185184</v>
      </c>
      <c r="B97" s="70" t="s">
        <v>5552</v>
      </c>
      <c r="C97" s="70">
        <v>5.0</v>
      </c>
      <c r="D97" s="70" t="s">
        <v>5553</v>
      </c>
      <c r="E97" s="70" t="s">
        <v>104</v>
      </c>
      <c r="F97" s="70" t="s">
        <v>104</v>
      </c>
      <c r="G97" s="70" t="s">
        <v>110</v>
      </c>
      <c r="H97" s="70" t="s">
        <v>186</v>
      </c>
      <c r="I97" s="71" t="s">
        <v>5554</v>
      </c>
      <c r="J97" s="70" t="s">
        <v>2085</v>
      </c>
      <c r="K97" s="72" t="s">
        <v>5555</v>
      </c>
      <c r="L97" s="70">
        <v>8.290811081E9</v>
      </c>
      <c r="M97" s="70" t="s">
        <v>5556</v>
      </c>
      <c r="N97" s="70" t="s">
        <v>107</v>
      </c>
    </row>
    <row r="98">
      <c r="A98" s="69">
        <v>44045.52275462963</v>
      </c>
      <c r="B98" s="70" t="s">
        <v>5557</v>
      </c>
      <c r="C98" s="70">
        <v>5.0</v>
      </c>
      <c r="D98" s="70" t="s">
        <v>5558</v>
      </c>
      <c r="E98" s="70" t="s">
        <v>104</v>
      </c>
      <c r="F98" s="70" t="s">
        <v>110</v>
      </c>
      <c r="G98" s="70" t="s">
        <v>104</v>
      </c>
      <c r="H98" s="70" t="s">
        <v>104</v>
      </c>
      <c r="I98" s="71" t="s">
        <v>5559</v>
      </c>
      <c r="J98" s="70" t="s">
        <v>112</v>
      </c>
      <c r="K98" s="72" t="s">
        <v>5560</v>
      </c>
      <c r="L98" s="70">
        <v>9.960247882E9</v>
      </c>
      <c r="M98" s="70" t="s">
        <v>5561</v>
      </c>
      <c r="N98" s="70" t="s">
        <v>107</v>
      </c>
    </row>
    <row r="99">
      <c r="A99" s="69">
        <v>44045.522824074076</v>
      </c>
      <c r="B99" s="70" t="s">
        <v>5562</v>
      </c>
      <c r="C99" s="70">
        <v>5.0</v>
      </c>
      <c r="D99" s="70" t="s">
        <v>5563</v>
      </c>
      <c r="E99" s="70" t="s">
        <v>104</v>
      </c>
      <c r="F99" s="70" t="s">
        <v>104</v>
      </c>
      <c r="G99" s="70" t="s">
        <v>104</v>
      </c>
      <c r="H99" s="70" t="s">
        <v>104</v>
      </c>
      <c r="I99" s="71" t="s">
        <v>5564</v>
      </c>
      <c r="J99" s="70" t="s">
        <v>5565</v>
      </c>
      <c r="K99" s="72" t="s">
        <v>5566</v>
      </c>
      <c r="L99" s="70">
        <v>9.850749405E9</v>
      </c>
      <c r="M99" s="70" t="s">
        <v>5567</v>
      </c>
      <c r="N99" s="70" t="s">
        <v>107</v>
      </c>
    </row>
    <row r="100">
      <c r="A100" s="69">
        <v>44045.52310185185</v>
      </c>
      <c r="B100" s="70" t="s">
        <v>5568</v>
      </c>
      <c r="C100" s="70">
        <v>5.0</v>
      </c>
      <c r="D100" s="70" t="s">
        <v>5569</v>
      </c>
      <c r="E100" s="70" t="s">
        <v>104</v>
      </c>
      <c r="F100" s="70" t="s">
        <v>104</v>
      </c>
      <c r="G100" s="70" t="s">
        <v>104</v>
      </c>
      <c r="H100" s="70" t="s">
        <v>104</v>
      </c>
      <c r="I100" s="71" t="s">
        <v>5570</v>
      </c>
      <c r="J100" s="70" t="s">
        <v>5571</v>
      </c>
      <c r="K100" s="72" t="s">
        <v>5572</v>
      </c>
      <c r="L100" s="70">
        <v>9.773097397E9</v>
      </c>
      <c r="M100" s="70" t="s">
        <v>5573</v>
      </c>
      <c r="N100" s="70" t="s">
        <v>107</v>
      </c>
    </row>
    <row r="101">
      <c r="A101" s="69">
        <v>44045.52318287037</v>
      </c>
      <c r="B101" s="70" t="s">
        <v>5574</v>
      </c>
      <c r="C101" s="70">
        <v>5.0</v>
      </c>
      <c r="D101" s="70" t="s">
        <v>5575</v>
      </c>
      <c r="E101" s="70" t="s">
        <v>104</v>
      </c>
      <c r="F101" s="70" t="s">
        <v>104</v>
      </c>
      <c r="G101" s="70" t="s">
        <v>104</v>
      </c>
      <c r="H101" s="70" t="s">
        <v>104</v>
      </c>
      <c r="I101" s="71" t="s">
        <v>5576</v>
      </c>
      <c r="J101" s="70" t="s">
        <v>274</v>
      </c>
      <c r="K101" s="72" t="s">
        <v>5577</v>
      </c>
      <c r="L101" s="70">
        <v>7.598679718E9</v>
      </c>
      <c r="M101" s="70" t="s">
        <v>5578</v>
      </c>
      <c r="N101" s="70" t="s">
        <v>107</v>
      </c>
    </row>
    <row r="102">
      <c r="A102" s="69">
        <v>44045.52329861111</v>
      </c>
      <c r="B102" s="70" t="s">
        <v>4860</v>
      </c>
      <c r="C102" s="70">
        <v>5.0</v>
      </c>
      <c r="D102" s="70" t="s">
        <v>5579</v>
      </c>
      <c r="E102" s="70" t="s">
        <v>104</v>
      </c>
      <c r="F102" s="70" t="s">
        <v>104</v>
      </c>
      <c r="G102" s="70" t="s">
        <v>104</v>
      </c>
      <c r="H102" s="70" t="s">
        <v>104</v>
      </c>
      <c r="I102" s="71" t="s">
        <v>4862</v>
      </c>
      <c r="J102" s="70" t="s">
        <v>413</v>
      </c>
      <c r="K102" s="72" t="s">
        <v>5580</v>
      </c>
      <c r="L102" s="70">
        <v>9.423489831E9</v>
      </c>
      <c r="M102" s="70" t="s">
        <v>4864</v>
      </c>
      <c r="N102" s="70" t="s">
        <v>107</v>
      </c>
    </row>
    <row r="103">
      <c r="A103" s="69">
        <v>44045.523356481484</v>
      </c>
      <c r="B103" s="70" t="s">
        <v>510</v>
      </c>
      <c r="C103" s="70">
        <v>4.0</v>
      </c>
      <c r="D103" s="70" t="s">
        <v>5581</v>
      </c>
      <c r="E103" s="70" t="s">
        <v>110</v>
      </c>
      <c r="F103" s="70" t="s">
        <v>104</v>
      </c>
      <c r="G103" s="70" t="s">
        <v>110</v>
      </c>
      <c r="H103" s="70" t="s">
        <v>104</v>
      </c>
      <c r="I103" s="71" t="s">
        <v>2906</v>
      </c>
      <c r="J103" s="70" t="s">
        <v>2907</v>
      </c>
      <c r="K103" s="72" t="s">
        <v>5582</v>
      </c>
      <c r="L103" s="70">
        <v>9.421994222E9</v>
      </c>
      <c r="M103" s="70" t="s">
        <v>907</v>
      </c>
      <c r="N103" s="70" t="s">
        <v>107</v>
      </c>
    </row>
    <row r="104">
      <c r="A104" s="69">
        <v>44045.523414351854</v>
      </c>
      <c r="B104" s="70" t="s">
        <v>5583</v>
      </c>
      <c r="C104" s="70">
        <v>4.0</v>
      </c>
      <c r="D104" s="70" t="s">
        <v>5584</v>
      </c>
      <c r="E104" s="70" t="s">
        <v>186</v>
      </c>
      <c r="F104" s="70" t="s">
        <v>186</v>
      </c>
      <c r="G104" s="70" t="s">
        <v>150</v>
      </c>
      <c r="H104" s="70" t="s">
        <v>186</v>
      </c>
      <c r="I104" s="71" t="s">
        <v>5585</v>
      </c>
      <c r="J104" s="70" t="s">
        <v>675</v>
      </c>
      <c r="K104" s="72" t="s">
        <v>5586</v>
      </c>
      <c r="L104" s="70">
        <v>8.686409979E9</v>
      </c>
      <c r="M104" s="70" t="s">
        <v>5587</v>
      </c>
      <c r="N104" s="70" t="s">
        <v>107</v>
      </c>
    </row>
    <row r="105">
      <c r="A105" s="69">
        <v>44045.52355324074</v>
      </c>
      <c r="B105" s="70" t="s">
        <v>415</v>
      </c>
      <c r="C105" s="70">
        <v>5.0</v>
      </c>
      <c r="D105" s="70" t="s">
        <v>5588</v>
      </c>
      <c r="E105" s="70" t="s">
        <v>104</v>
      </c>
      <c r="F105" s="70" t="s">
        <v>104</v>
      </c>
      <c r="G105" s="70" t="s">
        <v>104</v>
      </c>
      <c r="H105" s="70" t="s">
        <v>104</v>
      </c>
      <c r="I105" s="71" t="s">
        <v>4415</v>
      </c>
      <c r="J105" s="70" t="s">
        <v>4416</v>
      </c>
      <c r="K105" s="72" t="s">
        <v>5589</v>
      </c>
      <c r="L105" s="70">
        <v>9.420382564E9</v>
      </c>
      <c r="M105" s="70" t="s">
        <v>5590</v>
      </c>
      <c r="N105" s="70" t="s">
        <v>107</v>
      </c>
    </row>
    <row r="106">
      <c r="A106" s="69">
        <v>44045.52369212963</v>
      </c>
      <c r="B106" s="70" t="s">
        <v>5032</v>
      </c>
      <c r="C106" s="70">
        <v>5.0</v>
      </c>
      <c r="D106" s="70" t="s">
        <v>5591</v>
      </c>
      <c r="E106" s="70" t="s">
        <v>104</v>
      </c>
      <c r="F106" s="70" t="s">
        <v>104</v>
      </c>
      <c r="G106" s="70" t="s">
        <v>104</v>
      </c>
      <c r="H106" s="70" t="s">
        <v>104</v>
      </c>
      <c r="I106" s="71" t="s">
        <v>5592</v>
      </c>
      <c r="J106" s="70" t="s">
        <v>339</v>
      </c>
      <c r="K106" s="72" t="s">
        <v>5593</v>
      </c>
      <c r="L106" s="70">
        <v>9.422814154E9</v>
      </c>
      <c r="M106" s="70" t="s">
        <v>5594</v>
      </c>
      <c r="N106" s="70" t="s">
        <v>107</v>
      </c>
    </row>
    <row r="107">
      <c r="A107" s="69">
        <v>44045.52381944445</v>
      </c>
      <c r="B107" s="70" t="s">
        <v>5595</v>
      </c>
      <c r="C107" s="70">
        <v>4.0</v>
      </c>
      <c r="D107" s="70" t="s">
        <v>565</v>
      </c>
      <c r="E107" s="70" t="s">
        <v>104</v>
      </c>
      <c r="F107" s="70" t="s">
        <v>110</v>
      </c>
      <c r="G107" s="70" t="s">
        <v>110</v>
      </c>
      <c r="H107" s="70" t="s">
        <v>104</v>
      </c>
      <c r="I107" s="71" t="s">
        <v>5596</v>
      </c>
      <c r="J107" s="70" t="s">
        <v>2970</v>
      </c>
      <c r="K107" s="72" t="s">
        <v>5597</v>
      </c>
      <c r="L107" s="70">
        <v>8.46916847E9</v>
      </c>
      <c r="M107" s="70" t="s">
        <v>5598</v>
      </c>
      <c r="N107" s="70" t="s">
        <v>107</v>
      </c>
    </row>
    <row r="108">
      <c r="A108" s="69">
        <v>44045.52431712963</v>
      </c>
      <c r="B108" s="70" t="s">
        <v>5599</v>
      </c>
      <c r="C108" s="70">
        <v>5.0</v>
      </c>
      <c r="D108" s="70" t="s">
        <v>5600</v>
      </c>
      <c r="E108" s="70" t="s">
        <v>104</v>
      </c>
      <c r="F108" s="70" t="s">
        <v>104</v>
      </c>
      <c r="G108" s="70" t="s">
        <v>104</v>
      </c>
      <c r="H108" s="70" t="s">
        <v>104</v>
      </c>
      <c r="I108" s="71" t="s">
        <v>5601</v>
      </c>
      <c r="J108" s="70" t="s">
        <v>5602</v>
      </c>
      <c r="K108" s="72" t="s">
        <v>5603</v>
      </c>
      <c r="L108" s="70">
        <v>8.275202906E9</v>
      </c>
      <c r="M108" s="70" t="s">
        <v>5604</v>
      </c>
      <c r="N108" s="70" t="s">
        <v>107</v>
      </c>
    </row>
    <row r="109">
      <c r="A109" s="69">
        <v>44045.52442129629</v>
      </c>
      <c r="B109" s="70" t="s">
        <v>5605</v>
      </c>
      <c r="C109" s="70">
        <v>5.0</v>
      </c>
      <c r="D109" s="70" t="s">
        <v>156</v>
      </c>
      <c r="E109" s="70" t="s">
        <v>104</v>
      </c>
      <c r="F109" s="70" t="s">
        <v>104</v>
      </c>
      <c r="G109" s="70" t="s">
        <v>104</v>
      </c>
      <c r="H109" s="70" t="s">
        <v>104</v>
      </c>
      <c r="I109" s="71" t="s">
        <v>5606</v>
      </c>
      <c r="J109" s="70" t="s">
        <v>1872</v>
      </c>
      <c r="K109" s="72" t="s">
        <v>5607</v>
      </c>
      <c r="L109" s="70">
        <v>8.344345822E9</v>
      </c>
      <c r="M109" s="70" t="s">
        <v>156</v>
      </c>
      <c r="N109" s="70" t="s">
        <v>107</v>
      </c>
    </row>
    <row r="110">
      <c r="A110" s="69">
        <v>44045.524502314816</v>
      </c>
      <c r="B110" s="70" t="s">
        <v>5608</v>
      </c>
      <c r="C110" s="70">
        <v>4.0</v>
      </c>
      <c r="D110" s="70" t="s">
        <v>5609</v>
      </c>
      <c r="E110" s="70" t="s">
        <v>306</v>
      </c>
      <c r="F110" s="70" t="s">
        <v>306</v>
      </c>
      <c r="G110" s="70" t="s">
        <v>306</v>
      </c>
      <c r="H110" s="70" t="s">
        <v>306</v>
      </c>
      <c r="I110" s="71" t="s">
        <v>5610</v>
      </c>
      <c r="J110" s="70" t="s">
        <v>314</v>
      </c>
      <c r="K110" s="72" t="s">
        <v>5611</v>
      </c>
      <c r="L110" s="70">
        <v>9.448585819E9</v>
      </c>
      <c r="M110" s="70" t="s">
        <v>5612</v>
      </c>
      <c r="N110" s="70" t="s">
        <v>107</v>
      </c>
    </row>
    <row r="111">
      <c r="A111" s="69">
        <v>44045.524513888886</v>
      </c>
      <c r="B111" s="70" t="s">
        <v>5613</v>
      </c>
      <c r="C111" s="70">
        <v>5.0</v>
      </c>
      <c r="D111" s="70" t="s">
        <v>5614</v>
      </c>
      <c r="E111" s="70" t="s">
        <v>186</v>
      </c>
      <c r="F111" s="70" t="s">
        <v>186</v>
      </c>
      <c r="G111" s="70" t="s">
        <v>186</v>
      </c>
      <c r="H111" s="70" t="s">
        <v>186</v>
      </c>
      <c r="I111" s="71" t="s">
        <v>5615</v>
      </c>
      <c r="J111" s="70" t="s">
        <v>5616</v>
      </c>
      <c r="K111" s="72" t="s">
        <v>5617</v>
      </c>
      <c r="L111" s="70">
        <v>9.881592277E9</v>
      </c>
      <c r="M111" s="70" t="s">
        <v>103</v>
      </c>
      <c r="N111" s="70" t="s">
        <v>107</v>
      </c>
    </row>
    <row r="112">
      <c r="A112" s="69">
        <v>44045.524675925924</v>
      </c>
      <c r="B112" s="70" t="s">
        <v>207</v>
      </c>
      <c r="C112" s="70">
        <v>5.0</v>
      </c>
      <c r="D112" s="70" t="s">
        <v>5618</v>
      </c>
      <c r="E112" s="70" t="s">
        <v>104</v>
      </c>
      <c r="F112" s="70" t="s">
        <v>104</v>
      </c>
      <c r="G112" s="70" t="s">
        <v>104</v>
      </c>
      <c r="H112" s="70" t="s">
        <v>104</v>
      </c>
      <c r="I112" s="71" t="s">
        <v>5619</v>
      </c>
      <c r="J112" s="70" t="s">
        <v>5620</v>
      </c>
      <c r="K112" s="72" t="s">
        <v>5621</v>
      </c>
      <c r="L112" s="70">
        <v>9.403430538E9</v>
      </c>
      <c r="M112" s="70" t="s">
        <v>5622</v>
      </c>
      <c r="N112" s="70" t="s">
        <v>107</v>
      </c>
    </row>
    <row r="113">
      <c r="A113" s="69">
        <v>44045.5246875</v>
      </c>
      <c r="B113" s="70" t="s">
        <v>5623</v>
      </c>
      <c r="C113" s="70">
        <v>5.0</v>
      </c>
      <c r="D113" s="70" t="s">
        <v>5624</v>
      </c>
      <c r="E113" s="70" t="s">
        <v>104</v>
      </c>
      <c r="F113" s="70" t="s">
        <v>104</v>
      </c>
      <c r="G113" s="70" t="s">
        <v>104</v>
      </c>
      <c r="H113" s="70" t="s">
        <v>104</v>
      </c>
      <c r="I113" s="71" t="s">
        <v>5625</v>
      </c>
      <c r="J113" s="70" t="s">
        <v>675</v>
      </c>
      <c r="K113" s="72" t="s">
        <v>5626</v>
      </c>
      <c r="L113" s="70">
        <v>8.446638856E9</v>
      </c>
      <c r="M113" s="70" t="s">
        <v>5627</v>
      </c>
      <c r="N113" s="70" t="s">
        <v>107</v>
      </c>
    </row>
    <row r="114">
      <c r="A114" s="69">
        <v>44045.52475694445</v>
      </c>
      <c r="B114" s="70" t="s">
        <v>5628</v>
      </c>
      <c r="C114" s="70">
        <v>5.0</v>
      </c>
      <c r="D114" s="70" t="s">
        <v>5629</v>
      </c>
      <c r="E114" s="70" t="s">
        <v>104</v>
      </c>
      <c r="F114" s="70" t="s">
        <v>104</v>
      </c>
      <c r="G114" s="70" t="s">
        <v>104</v>
      </c>
      <c r="H114" s="70" t="s">
        <v>104</v>
      </c>
      <c r="I114" s="71" t="s">
        <v>5630</v>
      </c>
      <c r="J114" s="70" t="s">
        <v>413</v>
      </c>
      <c r="K114" s="72" t="s">
        <v>5631</v>
      </c>
      <c r="L114" s="70">
        <v>9.823139241E9</v>
      </c>
      <c r="M114" s="70" t="s">
        <v>5632</v>
      </c>
      <c r="N114" s="70" t="s">
        <v>107</v>
      </c>
    </row>
    <row r="115">
      <c r="A115" s="69">
        <v>44045.52481481482</v>
      </c>
      <c r="B115" s="70" t="s">
        <v>5633</v>
      </c>
      <c r="C115" s="70">
        <v>5.0</v>
      </c>
      <c r="D115" s="70" t="s">
        <v>5634</v>
      </c>
      <c r="E115" s="70" t="s">
        <v>104</v>
      </c>
      <c r="F115" s="70" t="s">
        <v>104</v>
      </c>
      <c r="G115" s="70" t="s">
        <v>110</v>
      </c>
      <c r="H115" s="70" t="s">
        <v>104</v>
      </c>
      <c r="I115" s="71" t="s">
        <v>5635</v>
      </c>
      <c r="J115" s="70" t="s">
        <v>181</v>
      </c>
      <c r="K115" s="72" t="s">
        <v>5636</v>
      </c>
      <c r="L115" s="70">
        <v>9.922192352E9</v>
      </c>
      <c r="M115" s="70" t="s">
        <v>5637</v>
      </c>
      <c r="N115" s="70" t="s">
        <v>107</v>
      </c>
    </row>
    <row r="116">
      <c r="A116" s="69">
        <v>44045.52490740741</v>
      </c>
      <c r="B116" s="70" t="s">
        <v>5638</v>
      </c>
      <c r="C116" s="70">
        <v>4.0</v>
      </c>
      <c r="D116" s="70" t="s">
        <v>5639</v>
      </c>
      <c r="E116" s="70" t="s">
        <v>104</v>
      </c>
      <c r="F116" s="70" t="s">
        <v>104</v>
      </c>
      <c r="G116" s="70" t="s">
        <v>104</v>
      </c>
      <c r="H116" s="70" t="s">
        <v>104</v>
      </c>
      <c r="I116" s="71" t="s">
        <v>5640</v>
      </c>
      <c r="J116" s="70" t="s">
        <v>5641</v>
      </c>
      <c r="K116" s="72" t="s">
        <v>5642</v>
      </c>
      <c r="L116" s="70">
        <v>9.22655652E9</v>
      </c>
      <c r="M116" s="70" t="s">
        <v>5643</v>
      </c>
      <c r="N116" s="70" t="s">
        <v>107</v>
      </c>
    </row>
    <row r="117">
      <c r="A117" s="69">
        <v>44045.52496527778</v>
      </c>
      <c r="B117" s="70" t="s">
        <v>5644</v>
      </c>
      <c r="C117" s="70">
        <v>5.0</v>
      </c>
      <c r="D117" s="70" t="s">
        <v>5645</v>
      </c>
      <c r="E117" s="70" t="s">
        <v>186</v>
      </c>
      <c r="F117" s="70" t="s">
        <v>186</v>
      </c>
      <c r="G117" s="70" t="s">
        <v>186</v>
      </c>
      <c r="H117" s="70" t="s">
        <v>186</v>
      </c>
      <c r="I117" s="71" t="s">
        <v>5646</v>
      </c>
      <c r="J117" s="70" t="s">
        <v>413</v>
      </c>
      <c r="K117" s="72" t="s">
        <v>5647</v>
      </c>
      <c r="L117" s="70">
        <v>9.766063386E9</v>
      </c>
      <c r="M117" s="70" t="s">
        <v>5648</v>
      </c>
      <c r="N117" s="70" t="s">
        <v>107</v>
      </c>
    </row>
    <row r="118">
      <c r="A118" s="69">
        <v>44045.526041666664</v>
      </c>
      <c r="B118" s="70" t="s">
        <v>5649</v>
      </c>
      <c r="C118" s="70">
        <v>5.0</v>
      </c>
      <c r="D118" s="70" t="s">
        <v>5650</v>
      </c>
      <c r="E118" s="70" t="s">
        <v>104</v>
      </c>
      <c r="F118" s="70" t="s">
        <v>104</v>
      </c>
      <c r="G118" s="70" t="s">
        <v>104</v>
      </c>
      <c r="H118" s="70" t="s">
        <v>104</v>
      </c>
      <c r="I118" s="71" t="s">
        <v>5651</v>
      </c>
      <c r="J118" s="70" t="s">
        <v>413</v>
      </c>
      <c r="K118" s="72" t="s">
        <v>5652</v>
      </c>
      <c r="L118" s="70">
        <v>9.890467613E9</v>
      </c>
      <c r="M118" s="70" t="s">
        <v>5653</v>
      </c>
      <c r="N118" s="70" t="s">
        <v>107</v>
      </c>
    </row>
    <row r="119">
      <c r="A119" s="69">
        <v>44045.52611111111</v>
      </c>
      <c r="B119" s="70" t="s">
        <v>5654</v>
      </c>
      <c r="C119" s="70">
        <v>5.0</v>
      </c>
      <c r="D119" s="70" t="s">
        <v>5655</v>
      </c>
      <c r="E119" s="70" t="s">
        <v>104</v>
      </c>
      <c r="F119" s="70" t="s">
        <v>104</v>
      </c>
      <c r="G119" s="70" t="s">
        <v>104</v>
      </c>
      <c r="H119" s="70" t="s">
        <v>104</v>
      </c>
      <c r="I119" s="71" t="s">
        <v>5656</v>
      </c>
      <c r="J119" s="70" t="s">
        <v>181</v>
      </c>
      <c r="K119" s="72" t="s">
        <v>914</v>
      </c>
      <c r="L119" s="70">
        <v>9.894156497E9</v>
      </c>
      <c r="M119" s="70" t="s">
        <v>5403</v>
      </c>
      <c r="N119" s="70" t="s">
        <v>107</v>
      </c>
    </row>
    <row r="120">
      <c r="A120" s="69">
        <v>44045.526238425926</v>
      </c>
      <c r="B120" s="70" t="s">
        <v>5657</v>
      </c>
      <c r="C120" s="70">
        <v>5.0</v>
      </c>
      <c r="D120" s="70" t="s">
        <v>5658</v>
      </c>
      <c r="E120" s="70" t="s">
        <v>104</v>
      </c>
      <c r="F120" s="70" t="s">
        <v>104</v>
      </c>
      <c r="G120" s="70" t="s">
        <v>110</v>
      </c>
      <c r="H120" s="70" t="s">
        <v>104</v>
      </c>
      <c r="I120" s="71" t="s">
        <v>5659</v>
      </c>
      <c r="J120" s="70" t="s">
        <v>152</v>
      </c>
      <c r="K120" s="72" t="s">
        <v>5660</v>
      </c>
      <c r="L120" s="70">
        <v>9.96093211E9</v>
      </c>
      <c r="M120" s="70" t="s">
        <v>5661</v>
      </c>
      <c r="N120" s="70" t="s">
        <v>107</v>
      </c>
    </row>
    <row r="121">
      <c r="A121" s="69">
        <v>44045.52626157407</v>
      </c>
      <c r="B121" s="70" t="s">
        <v>5662</v>
      </c>
      <c r="C121" s="70">
        <v>5.0</v>
      </c>
      <c r="D121" s="70" t="s">
        <v>565</v>
      </c>
      <c r="E121" s="70" t="s">
        <v>104</v>
      </c>
      <c r="F121" s="70" t="s">
        <v>104</v>
      </c>
      <c r="G121" s="70" t="s">
        <v>104</v>
      </c>
      <c r="H121" s="70" t="s">
        <v>104</v>
      </c>
      <c r="I121" s="71" t="s">
        <v>5663</v>
      </c>
      <c r="J121" s="70" t="s">
        <v>181</v>
      </c>
      <c r="K121" s="72" t="s">
        <v>5664</v>
      </c>
      <c r="L121" s="70">
        <v>9.766801005E9</v>
      </c>
      <c r="M121" s="70" t="s">
        <v>5665</v>
      </c>
      <c r="N121" s="70" t="s">
        <v>107</v>
      </c>
    </row>
    <row r="122">
      <c r="A122" s="69">
        <v>44045.5268287037</v>
      </c>
      <c r="B122" s="70" t="s">
        <v>5666</v>
      </c>
      <c r="C122" s="70">
        <v>4.0</v>
      </c>
      <c r="D122" s="70" t="s">
        <v>5667</v>
      </c>
      <c r="E122" s="70" t="s">
        <v>186</v>
      </c>
      <c r="F122" s="70" t="s">
        <v>110</v>
      </c>
      <c r="G122" s="70" t="s">
        <v>186</v>
      </c>
      <c r="H122" s="70" t="s">
        <v>104</v>
      </c>
      <c r="I122" s="71" t="s">
        <v>5668</v>
      </c>
      <c r="J122" s="70" t="s">
        <v>413</v>
      </c>
      <c r="K122" s="72" t="s">
        <v>5669</v>
      </c>
      <c r="L122" s="70">
        <v>9.849056141E9</v>
      </c>
      <c r="M122" s="70" t="s">
        <v>5670</v>
      </c>
      <c r="N122" s="70" t="s">
        <v>107</v>
      </c>
    </row>
    <row r="123">
      <c r="A123" s="69">
        <v>44045.52684027778</v>
      </c>
      <c r="B123" s="70" t="s">
        <v>5671</v>
      </c>
      <c r="C123" s="70">
        <v>5.0</v>
      </c>
      <c r="D123" s="70" t="s">
        <v>5672</v>
      </c>
      <c r="E123" s="70" t="s">
        <v>104</v>
      </c>
      <c r="F123" s="70" t="s">
        <v>104</v>
      </c>
      <c r="G123" s="70" t="s">
        <v>104</v>
      </c>
      <c r="H123" s="70" t="s">
        <v>104</v>
      </c>
      <c r="I123" s="71" t="s">
        <v>5673</v>
      </c>
      <c r="J123" s="70" t="s">
        <v>112</v>
      </c>
      <c r="K123" s="72" t="s">
        <v>5674</v>
      </c>
      <c r="L123" s="70">
        <v>9.890494856E9</v>
      </c>
      <c r="M123" s="70" t="s">
        <v>5675</v>
      </c>
      <c r="N123" s="70" t="s">
        <v>107</v>
      </c>
    </row>
    <row r="124">
      <c r="A124" s="69">
        <v>44045.52684027778</v>
      </c>
      <c r="B124" s="70" t="s">
        <v>5676</v>
      </c>
      <c r="C124" s="70">
        <v>4.0</v>
      </c>
      <c r="D124" s="70" t="s">
        <v>5677</v>
      </c>
      <c r="E124" s="70" t="s">
        <v>186</v>
      </c>
      <c r="F124" s="70" t="s">
        <v>186</v>
      </c>
      <c r="G124" s="70" t="s">
        <v>186</v>
      </c>
      <c r="H124" s="70" t="s">
        <v>186</v>
      </c>
      <c r="I124" s="71" t="s">
        <v>5678</v>
      </c>
      <c r="J124" s="70" t="s">
        <v>675</v>
      </c>
      <c r="K124" s="72" t="s">
        <v>5679</v>
      </c>
      <c r="L124" s="70">
        <v>8.302502147E9</v>
      </c>
      <c r="M124" s="70" t="s">
        <v>5680</v>
      </c>
      <c r="N124" s="70" t="s">
        <v>107</v>
      </c>
    </row>
    <row r="125">
      <c r="A125" s="69">
        <v>44045.52699074074</v>
      </c>
      <c r="B125" s="70" t="s">
        <v>4532</v>
      </c>
      <c r="C125" s="70">
        <v>5.0</v>
      </c>
      <c r="D125" s="70" t="s">
        <v>5681</v>
      </c>
      <c r="E125" s="70" t="s">
        <v>104</v>
      </c>
      <c r="F125" s="70" t="s">
        <v>104</v>
      </c>
      <c r="G125" s="70" t="s">
        <v>104</v>
      </c>
      <c r="H125" s="70" t="s">
        <v>104</v>
      </c>
      <c r="I125" s="71" t="s">
        <v>4534</v>
      </c>
      <c r="J125" s="70" t="s">
        <v>4535</v>
      </c>
      <c r="K125" s="72" t="s">
        <v>4536</v>
      </c>
      <c r="L125" s="70">
        <v>9.422219593E9</v>
      </c>
      <c r="M125" s="70" t="s">
        <v>5682</v>
      </c>
      <c r="N125" s="70" t="s">
        <v>107</v>
      </c>
    </row>
    <row r="126">
      <c r="A126" s="69">
        <v>44045.52719907407</v>
      </c>
      <c r="B126" s="70" t="s">
        <v>5683</v>
      </c>
      <c r="C126" s="70">
        <v>5.0</v>
      </c>
      <c r="D126" s="70" t="s">
        <v>5684</v>
      </c>
      <c r="E126" s="70" t="s">
        <v>186</v>
      </c>
      <c r="F126" s="70" t="s">
        <v>186</v>
      </c>
      <c r="G126" s="70" t="s">
        <v>186</v>
      </c>
      <c r="H126" s="70" t="s">
        <v>186</v>
      </c>
      <c r="I126" s="71" t="s">
        <v>5685</v>
      </c>
      <c r="J126" s="70" t="s">
        <v>3807</v>
      </c>
      <c r="K126" s="72" t="s">
        <v>5686</v>
      </c>
      <c r="L126" s="70">
        <v>9.908641625E9</v>
      </c>
      <c r="M126" s="70" t="s">
        <v>5687</v>
      </c>
      <c r="N126" s="70" t="s">
        <v>107</v>
      </c>
    </row>
    <row r="127">
      <c r="A127" s="69">
        <v>44045.52736111111</v>
      </c>
      <c r="B127" s="70" t="s">
        <v>5688</v>
      </c>
      <c r="C127" s="70">
        <v>5.0</v>
      </c>
      <c r="D127" s="70" t="s">
        <v>5689</v>
      </c>
      <c r="E127" s="70" t="s">
        <v>104</v>
      </c>
      <c r="F127" s="70" t="s">
        <v>104</v>
      </c>
      <c r="G127" s="70" t="s">
        <v>104</v>
      </c>
      <c r="H127" s="70" t="s">
        <v>104</v>
      </c>
      <c r="I127" s="71" t="s">
        <v>5690</v>
      </c>
      <c r="J127" s="70" t="s">
        <v>314</v>
      </c>
      <c r="K127" s="72" t="s">
        <v>5691</v>
      </c>
      <c r="L127" s="70">
        <v>9.17737765E9</v>
      </c>
      <c r="M127" s="70" t="s">
        <v>5692</v>
      </c>
      <c r="N127" s="70" t="s">
        <v>107</v>
      </c>
    </row>
    <row r="128">
      <c r="A128" s="69">
        <v>44045.52755787037</v>
      </c>
      <c r="B128" s="70" t="s">
        <v>5693</v>
      </c>
      <c r="C128" s="70">
        <v>5.0</v>
      </c>
      <c r="D128" s="70" t="s">
        <v>1236</v>
      </c>
      <c r="E128" s="70" t="s">
        <v>104</v>
      </c>
      <c r="F128" s="70" t="s">
        <v>104</v>
      </c>
      <c r="G128" s="70" t="s">
        <v>104</v>
      </c>
      <c r="H128" s="70" t="s">
        <v>104</v>
      </c>
      <c r="I128" s="71" t="s">
        <v>5694</v>
      </c>
      <c r="J128" s="70" t="s">
        <v>5695</v>
      </c>
      <c r="K128" s="72" t="s">
        <v>5696</v>
      </c>
      <c r="L128" s="70">
        <v>7.502795627E9</v>
      </c>
      <c r="M128" s="70" t="s">
        <v>5697</v>
      </c>
      <c r="N128" s="70" t="s">
        <v>107</v>
      </c>
    </row>
    <row r="129">
      <c r="A129" s="69">
        <v>44045.52804398148</v>
      </c>
      <c r="B129" s="70" t="s">
        <v>5698</v>
      </c>
      <c r="C129" s="70">
        <v>5.0</v>
      </c>
      <c r="D129" s="70" t="s">
        <v>5699</v>
      </c>
      <c r="E129" s="70" t="s">
        <v>104</v>
      </c>
      <c r="F129" s="70" t="s">
        <v>104</v>
      </c>
      <c r="G129" s="70" t="s">
        <v>104</v>
      </c>
      <c r="H129" s="70" t="s">
        <v>104</v>
      </c>
      <c r="I129" s="71" t="s">
        <v>5700</v>
      </c>
      <c r="J129" s="70" t="s">
        <v>675</v>
      </c>
      <c r="K129" s="72" t="s">
        <v>5701</v>
      </c>
      <c r="L129" s="70">
        <v>7.058427775E9</v>
      </c>
      <c r="M129" s="70" t="s">
        <v>5702</v>
      </c>
      <c r="N129" s="70" t="s">
        <v>107</v>
      </c>
    </row>
    <row r="130">
      <c r="A130" s="69">
        <v>44045.528136574074</v>
      </c>
      <c r="B130" s="70" t="s">
        <v>5703</v>
      </c>
      <c r="C130" s="70">
        <v>5.0</v>
      </c>
      <c r="D130" s="70" t="s">
        <v>5704</v>
      </c>
      <c r="E130" s="70" t="s">
        <v>104</v>
      </c>
      <c r="F130" s="70" t="s">
        <v>104</v>
      </c>
      <c r="G130" s="70" t="s">
        <v>104</v>
      </c>
      <c r="H130" s="70" t="s">
        <v>104</v>
      </c>
      <c r="I130" s="71" t="s">
        <v>5705</v>
      </c>
      <c r="J130" s="70" t="s">
        <v>5706</v>
      </c>
      <c r="K130" s="72" t="s">
        <v>5707</v>
      </c>
      <c r="L130" s="70">
        <v>8.275716004E9</v>
      </c>
      <c r="M130" s="70" t="s">
        <v>5708</v>
      </c>
      <c r="N130" s="70" t="s">
        <v>107</v>
      </c>
    </row>
    <row r="131">
      <c r="A131" s="69">
        <v>44045.52832175926</v>
      </c>
      <c r="B131" s="70" t="s">
        <v>1385</v>
      </c>
      <c r="C131" s="70">
        <v>5.0</v>
      </c>
      <c r="D131" s="70" t="s">
        <v>5709</v>
      </c>
      <c r="E131" s="70" t="s">
        <v>104</v>
      </c>
      <c r="F131" s="70" t="s">
        <v>104</v>
      </c>
      <c r="G131" s="70" t="s">
        <v>104</v>
      </c>
      <c r="H131" s="70" t="s">
        <v>104</v>
      </c>
      <c r="I131" s="71" t="s">
        <v>1387</v>
      </c>
      <c r="J131" s="70" t="s">
        <v>152</v>
      </c>
      <c r="K131" s="72" t="s">
        <v>5710</v>
      </c>
      <c r="L131" s="70">
        <v>9.970802317E9</v>
      </c>
      <c r="M131" s="70" t="s">
        <v>281</v>
      </c>
      <c r="N131" s="70" t="s">
        <v>107</v>
      </c>
    </row>
    <row r="132">
      <c r="A132" s="69">
        <v>44045.528391203705</v>
      </c>
      <c r="B132" s="70" t="s">
        <v>5711</v>
      </c>
      <c r="C132" s="70">
        <v>5.0</v>
      </c>
      <c r="D132" s="70" t="s">
        <v>5712</v>
      </c>
      <c r="E132" s="70" t="s">
        <v>104</v>
      </c>
      <c r="F132" s="70" t="s">
        <v>104</v>
      </c>
      <c r="G132" s="70" t="s">
        <v>104</v>
      </c>
      <c r="H132" s="70" t="s">
        <v>110</v>
      </c>
      <c r="I132" s="71" t="s">
        <v>5713</v>
      </c>
      <c r="J132" s="70" t="s">
        <v>3586</v>
      </c>
      <c r="K132" s="72" t="s">
        <v>5714</v>
      </c>
      <c r="L132" s="70">
        <v>8.485043689E9</v>
      </c>
      <c r="M132" s="70" t="s">
        <v>5715</v>
      </c>
      <c r="N132" s="70" t="s">
        <v>107</v>
      </c>
    </row>
    <row r="133">
      <c r="A133" s="69">
        <v>44045.52856481481</v>
      </c>
      <c r="B133" s="70" t="s">
        <v>5676</v>
      </c>
      <c r="C133" s="70">
        <v>4.0</v>
      </c>
      <c r="D133" s="70" t="s">
        <v>5716</v>
      </c>
      <c r="E133" s="70" t="s">
        <v>186</v>
      </c>
      <c r="F133" s="70" t="s">
        <v>186</v>
      </c>
      <c r="G133" s="70" t="s">
        <v>186</v>
      </c>
      <c r="H133" s="70" t="s">
        <v>186</v>
      </c>
      <c r="I133" s="71" t="s">
        <v>5678</v>
      </c>
      <c r="J133" s="70" t="s">
        <v>3632</v>
      </c>
      <c r="K133" s="72" t="s">
        <v>5679</v>
      </c>
      <c r="L133" s="70">
        <v>8.302502147E9</v>
      </c>
      <c r="M133" s="70" t="s">
        <v>5680</v>
      </c>
      <c r="N133" s="70" t="s">
        <v>107</v>
      </c>
    </row>
    <row r="134">
      <c r="A134" s="69">
        <v>44045.52863425926</v>
      </c>
      <c r="B134" s="70" t="s">
        <v>5717</v>
      </c>
      <c r="C134" s="70">
        <v>5.0</v>
      </c>
      <c r="D134" s="70" t="s">
        <v>5718</v>
      </c>
      <c r="E134" s="70" t="s">
        <v>104</v>
      </c>
      <c r="F134" s="70" t="s">
        <v>104</v>
      </c>
      <c r="G134" s="70" t="s">
        <v>104</v>
      </c>
      <c r="H134" s="70" t="s">
        <v>104</v>
      </c>
      <c r="I134" s="71" t="s">
        <v>5719</v>
      </c>
      <c r="J134" s="70" t="s">
        <v>5720</v>
      </c>
      <c r="K134" s="72" t="s">
        <v>5721</v>
      </c>
      <c r="L134" s="70">
        <v>7.044585258E9</v>
      </c>
      <c r="M134" s="70" t="s">
        <v>5722</v>
      </c>
      <c r="N134" s="70" t="s">
        <v>107</v>
      </c>
    </row>
    <row r="135">
      <c r="A135" s="69">
        <v>44045.52893518518</v>
      </c>
      <c r="B135" s="70" t="s">
        <v>5723</v>
      </c>
      <c r="C135" s="70">
        <v>5.0</v>
      </c>
      <c r="D135" s="70" t="s">
        <v>5724</v>
      </c>
      <c r="E135" s="70" t="s">
        <v>150</v>
      </c>
      <c r="F135" s="70" t="s">
        <v>150</v>
      </c>
      <c r="G135" s="70" t="s">
        <v>150</v>
      </c>
      <c r="H135" s="70" t="s">
        <v>150</v>
      </c>
      <c r="I135" s="71" t="s">
        <v>5725</v>
      </c>
      <c r="J135" s="70" t="s">
        <v>152</v>
      </c>
      <c r="K135" s="72" t="s">
        <v>5726</v>
      </c>
      <c r="L135" s="70">
        <v>9.637991979E9</v>
      </c>
      <c r="M135" s="70" t="s">
        <v>5727</v>
      </c>
      <c r="N135" s="70" t="s">
        <v>107</v>
      </c>
    </row>
    <row r="136">
      <c r="A136" s="69">
        <v>44045.5296875</v>
      </c>
      <c r="B136" s="70" t="s">
        <v>5728</v>
      </c>
      <c r="C136" s="70">
        <v>5.0</v>
      </c>
      <c r="D136" s="70" t="s">
        <v>5729</v>
      </c>
      <c r="E136" s="70" t="s">
        <v>104</v>
      </c>
      <c r="F136" s="70" t="s">
        <v>104</v>
      </c>
      <c r="G136" s="70" t="s">
        <v>104</v>
      </c>
      <c r="H136" s="70" t="s">
        <v>104</v>
      </c>
      <c r="I136" s="71" t="s">
        <v>5730</v>
      </c>
      <c r="J136" s="70" t="s">
        <v>5731</v>
      </c>
      <c r="K136" s="72" t="s">
        <v>5732</v>
      </c>
      <c r="L136" s="70">
        <v>9.421015249E9</v>
      </c>
      <c r="M136" s="70" t="s">
        <v>5733</v>
      </c>
      <c r="N136" s="70" t="s">
        <v>107</v>
      </c>
    </row>
    <row r="137">
      <c r="A137" s="69">
        <v>44045.52987268518</v>
      </c>
      <c r="B137" s="70" t="s">
        <v>4966</v>
      </c>
      <c r="C137" s="70">
        <v>3.0</v>
      </c>
      <c r="D137" s="70">
        <v>2.0</v>
      </c>
      <c r="E137" s="70" t="s">
        <v>110</v>
      </c>
      <c r="F137" s="70" t="s">
        <v>110</v>
      </c>
      <c r="G137" s="70" t="s">
        <v>110</v>
      </c>
      <c r="H137" s="70" t="s">
        <v>110</v>
      </c>
      <c r="I137" s="71" t="s">
        <v>4202</v>
      </c>
      <c r="J137" s="70" t="s">
        <v>139</v>
      </c>
      <c r="K137" s="72" t="s">
        <v>140</v>
      </c>
      <c r="L137" s="70">
        <v>9.922058582E9</v>
      </c>
      <c r="M137" s="70" t="s">
        <v>103</v>
      </c>
      <c r="N137" s="70" t="s">
        <v>107</v>
      </c>
    </row>
    <row r="138">
      <c r="A138" s="69">
        <v>44045.52988425926</v>
      </c>
      <c r="B138" s="70" t="s">
        <v>5734</v>
      </c>
      <c r="C138" s="70">
        <v>5.0</v>
      </c>
      <c r="D138" s="70" t="s">
        <v>5735</v>
      </c>
      <c r="E138" s="70" t="s">
        <v>104</v>
      </c>
      <c r="F138" s="70" t="s">
        <v>104</v>
      </c>
      <c r="G138" s="70" t="s">
        <v>104</v>
      </c>
      <c r="H138" s="70" t="s">
        <v>104</v>
      </c>
      <c r="I138" s="71" t="s">
        <v>5736</v>
      </c>
      <c r="J138" s="70" t="s">
        <v>5737</v>
      </c>
      <c r="K138" s="72" t="s">
        <v>5738</v>
      </c>
      <c r="L138" s="70">
        <v>9.786481996E9</v>
      </c>
      <c r="M138" s="70" t="s">
        <v>5739</v>
      </c>
      <c r="N138" s="70" t="s">
        <v>107</v>
      </c>
    </row>
    <row r="139">
      <c r="A139" s="69">
        <v>44045.52993055555</v>
      </c>
      <c r="B139" s="70" t="s">
        <v>380</v>
      </c>
      <c r="C139" s="70">
        <v>5.0</v>
      </c>
      <c r="D139" s="70" t="s">
        <v>5740</v>
      </c>
      <c r="E139" s="70" t="s">
        <v>104</v>
      </c>
      <c r="F139" s="70" t="s">
        <v>104</v>
      </c>
      <c r="G139" s="70" t="s">
        <v>104</v>
      </c>
      <c r="H139" s="70" t="s">
        <v>104</v>
      </c>
      <c r="I139" s="71" t="s">
        <v>382</v>
      </c>
      <c r="J139" s="70" t="s">
        <v>2974</v>
      </c>
      <c r="K139" s="72" t="s">
        <v>2975</v>
      </c>
      <c r="L139" s="70">
        <v>9.92164167E9</v>
      </c>
      <c r="M139" s="70" t="s">
        <v>5741</v>
      </c>
      <c r="N139" s="70" t="s">
        <v>107</v>
      </c>
    </row>
    <row r="140">
      <c r="A140" s="69">
        <v>44045.52994212963</v>
      </c>
      <c r="B140" s="70" t="s">
        <v>5742</v>
      </c>
      <c r="C140" s="70">
        <v>5.0</v>
      </c>
      <c r="D140" s="70" t="s">
        <v>5743</v>
      </c>
      <c r="E140" s="70" t="s">
        <v>104</v>
      </c>
      <c r="F140" s="70" t="s">
        <v>104</v>
      </c>
      <c r="G140" s="70" t="s">
        <v>104</v>
      </c>
      <c r="H140" s="70" t="s">
        <v>104</v>
      </c>
      <c r="I140" s="71" t="s">
        <v>5744</v>
      </c>
      <c r="J140" s="70" t="s">
        <v>675</v>
      </c>
      <c r="K140" s="72" t="s">
        <v>5745</v>
      </c>
      <c r="L140" s="70">
        <v>9.447891385E9</v>
      </c>
      <c r="M140" s="70" t="s">
        <v>5746</v>
      </c>
      <c r="N140" s="70" t="s">
        <v>107</v>
      </c>
    </row>
    <row r="141">
      <c r="A141" s="69">
        <v>44045.52998842593</v>
      </c>
      <c r="B141" s="70" t="s">
        <v>375</v>
      </c>
      <c r="C141" s="70">
        <v>5.0</v>
      </c>
      <c r="D141" s="70" t="s">
        <v>5747</v>
      </c>
      <c r="E141" s="70" t="s">
        <v>104</v>
      </c>
      <c r="F141" s="70" t="s">
        <v>104</v>
      </c>
      <c r="G141" s="70" t="s">
        <v>104</v>
      </c>
      <c r="H141" s="70" t="s">
        <v>104</v>
      </c>
      <c r="I141" s="71" t="s">
        <v>1926</v>
      </c>
      <c r="J141" s="70" t="s">
        <v>181</v>
      </c>
      <c r="K141" s="72" t="s">
        <v>5748</v>
      </c>
      <c r="L141" s="70">
        <v>9.405108135E9</v>
      </c>
      <c r="M141" s="70" t="s">
        <v>4111</v>
      </c>
      <c r="N141" s="70" t="s">
        <v>107</v>
      </c>
    </row>
    <row r="142">
      <c r="A142" s="69">
        <v>44045.53025462963</v>
      </c>
      <c r="B142" s="70" t="s">
        <v>5749</v>
      </c>
      <c r="C142" s="70">
        <v>5.0</v>
      </c>
      <c r="D142" s="70" t="s">
        <v>5750</v>
      </c>
      <c r="E142" s="70" t="s">
        <v>104</v>
      </c>
      <c r="F142" s="70" t="s">
        <v>104</v>
      </c>
      <c r="G142" s="70" t="s">
        <v>104</v>
      </c>
      <c r="H142" s="70" t="s">
        <v>104</v>
      </c>
      <c r="I142" s="71" t="s">
        <v>5751</v>
      </c>
      <c r="J142" s="70" t="s">
        <v>4781</v>
      </c>
      <c r="K142" s="72" t="s">
        <v>5752</v>
      </c>
      <c r="L142" s="70">
        <v>8.007490719E9</v>
      </c>
      <c r="M142" s="70" t="s">
        <v>351</v>
      </c>
      <c r="N142" s="70" t="s">
        <v>107</v>
      </c>
    </row>
    <row r="143">
      <c r="A143" s="69">
        <v>44045.53050925926</v>
      </c>
      <c r="B143" s="70" t="s">
        <v>5753</v>
      </c>
      <c r="C143" s="70">
        <v>4.0</v>
      </c>
      <c r="D143" s="70" t="s">
        <v>4611</v>
      </c>
      <c r="E143" s="70" t="s">
        <v>110</v>
      </c>
      <c r="F143" s="70" t="s">
        <v>186</v>
      </c>
      <c r="G143" s="70" t="s">
        <v>110</v>
      </c>
      <c r="H143" s="70" t="s">
        <v>186</v>
      </c>
      <c r="I143" s="71" t="s">
        <v>5754</v>
      </c>
      <c r="J143" s="70" t="s">
        <v>572</v>
      </c>
      <c r="K143" s="72" t="s">
        <v>5755</v>
      </c>
      <c r="L143" s="70">
        <v>9.584013603E9</v>
      </c>
      <c r="M143" s="70" t="s">
        <v>5756</v>
      </c>
      <c r="N143" s="70" t="s">
        <v>107</v>
      </c>
    </row>
    <row r="144">
      <c r="A144" s="69">
        <v>44045.53077546296</v>
      </c>
      <c r="B144" s="70" t="s">
        <v>4737</v>
      </c>
      <c r="C144" s="70">
        <v>4.0</v>
      </c>
      <c r="D144" s="70" t="s">
        <v>5757</v>
      </c>
      <c r="E144" s="70" t="s">
        <v>104</v>
      </c>
      <c r="F144" s="70" t="s">
        <v>104</v>
      </c>
      <c r="G144" s="70" t="s">
        <v>110</v>
      </c>
      <c r="H144" s="70" t="s">
        <v>186</v>
      </c>
      <c r="I144" s="71" t="s">
        <v>4739</v>
      </c>
      <c r="J144" s="70" t="s">
        <v>3516</v>
      </c>
      <c r="K144" s="72" t="s">
        <v>5758</v>
      </c>
      <c r="L144" s="70">
        <v>9.890435428E9</v>
      </c>
      <c r="M144" s="70" t="s">
        <v>5759</v>
      </c>
      <c r="N144" s="70" t="s">
        <v>107</v>
      </c>
    </row>
    <row r="145">
      <c r="A145" s="69">
        <v>44045.53181712963</v>
      </c>
      <c r="B145" s="70" t="s">
        <v>5760</v>
      </c>
      <c r="C145" s="70">
        <v>5.0</v>
      </c>
      <c r="D145" s="70" t="s">
        <v>5761</v>
      </c>
      <c r="E145" s="70" t="s">
        <v>104</v>
      </c>
      <c r="F145" s="70" t="s">
        <v>104</v>
      </c>
      <c r="G145" s="70" t="s">
        <v>104</v>
      </c>
      <c r="H145" s="70" t="s">
        <v>104</v>
      </c>
      <c r="I145" s="71" t="s">
        <v>5762</v>
      </c>
      <c r="J145" s="70" t="s">
        <v>5763</v>
      </c>
      <c r="K145" s="72" t="s">
        <v>5764</v>
      </c>
      <c r="L145" s="70">
        <v>9.850995611E9</v>
      </c>
      <c r="M145" s="70" t="s">
        <v>5765</v>
      </c>
      <c r="N145" s="70" t="s">
        <v>107</v>
      </c>
    </row>
    <row r="146">
      <c r="A146" s="69">
        <v>44045.531851851854</v>
      </c>
      <c r="B146" s="70" t="s">
        <v>5766</v>
      </c>
      <c r="C146" s="70">
        <v>5.0</v>
      </c>
      <c r="D146" s="70" t="s">
        <v>1286</v>
      </c>
      <c r="E146" s="70" t="s">
        <v>104</v>
      </c>
      <c r="F146" s="70" t="s">
        <v>104</v>
      </c>
      <c r="G146" s="70" t="s">
        <v>104</v>
      </c>
      <c r="H146" s="70" t="s">
        <v>104</v>
      </c>
      <c r="I146" s="71" t="s">
        <v>5767</v>
      </c>
      <c r="J146" s="70" t="s">
        <v>5768</v>
      </c>
      <c r="K146" s="72" t="s">
        <v>5769</v>
      </c>
      <c r="L146" s="70">
        <v>8.760950009E9</v>
      </c>
      <c r="M146" s="70" t="s">
        <v>5770</v>
      </c>
      <c r="N146" s="70" t="s">
        <v>107</v>
      </c>
    </row>
    <row r="147">
      <c r="A147" s="69">
        <v>44045.532002314816</v>
      </c>
      <c r="B147" s="70" t="s">
        <v>5771</v>
      </c>
      <c r="C147" s="70">
        <v>5.0</v>
      </c>
      <c r="D147" s="70" t="s">
        <v>5772</v>
      </c>
      <c r="E147" s="70" t="s">
        <v>186</v>
      </c>
      <c r="F147" s="70" t="s">
        <v>104</v>
      </c>
      <c r="G147" s="70" t="s">
        <v>104</v>
      </c>
      <c r="H147" s="70" t="s">
        <v>104</v>
      </c>
      <c r="I147" s="71" t="s">
        <v>5773</v>
      </c>
      <c r="J147" s="70" t="s">
        <v>572</v>
      </c>
      <c r="K147" s="72" t="s">
        <v>5774</v>
      </c>
      <c r="L147" s="70">
        <v>7.903743388E9</v>
      </c>
      <c r="M147" s="70" t="s">
        <v>5775</v>
      </c>
      <c r="N147" s="70" t="s">
        <v>107</v>
      </c>
    </row>
    <row r="148">
      <c r="A148" s="69">
        <v>44045.532858796294</v>
      </c>
      <c r="B148" s="70" t="s">
        <v>4130</v>
      </c>
      <c r="C148" s="70">
        <v>5.0</v>
      </c>
      <c r="D148" s="70" t="s">
        <v>5776</v>
      </c>
      <c r="E148" s="70" t="s">
        <v>104</v>
      </c>
      <c r="F148" s="70" t="s">
        <v>104</v>
      </c>
      <c r="G148" s="70" t="s">
        <v>104</v>
      </c>
      <c r="H148" s="70" t="s">
        <v>186</v>
      </c>
      <c r="I148" s="71" t="s">
        <v>5777</v>
      </c>
      <c r="J148" s="70" t="s">
        <v>181</v>
      </c>
      <c r="K148" s="72" t="s">
        <v>4133</v>
      </c>
      <c r="L148" s="70">
        <v>9.423938379E9</v>
      </c>
      <c r="M148" s="70" t="s">
        <v>5778</v>
      </c>
      <c r="N148" s="70" t="s">
        <v>107</v>
      </c>
    </row>
    <row r="149">
      <c r="A149" s="69">
        <v>44045.533009259256</v>
      </c>
      <c r="B149" s="70" t="s">
        <v>5779</v>
      </c>
      <c r="C149" s="70">
        <v>5.0</v>
      </c>
      <c r="D149" s="70" t="s">
        <v>5780</v>
      </c>
      <c r="E149" s="70" t="s">
        <v>104</v>
      </c>
      <c r="F149" s="70" t="s">
        <v>104</v>
      </c>
      <c r="G149" s="70" t="s">
        <v>104</v>
      </c>
      <c r="H149" s="70" t="s">
        <v>104</v>
      </c>
      <c r="I149" s="71" t="s">
        <v>5781</v>
      </c>
      <c r="J149" s="70" t="s">
        <v>112</v>
      </c>
      <c r="K149" s="72" t="s">
        <v>5782</v>
      </c>
      <c r="L149" s="70">
        <v>9.403364407E9</v>
      </c>
      <c r="M149" s="70" t="s">
        <v>5783</v>
      </c>
      <c r="N149" s="70" t="s">
        <v>107</v>
      </c>
    </row>
    <row r="150">
      <c r="A150" s="69">
        <v>44045.53511574074</v>
      </c>
      <c r="B150" s="70" t="s">
        <v>1835</v>
      </c>
      <c r="C150" s="70">
        <v>4.0</v>
      </c>
      <c r="D150" s="70" t="s">
        <v>5784</v>
      </c>
      <c r="E150" s="70" t="s">
        <v>104</v>
      </c>
      <c r="F150" s="70" t="s">
        <v>110</v>
      </c>
      <c r="G150" s="70" t="s">
        <v>110</v>
      </c>
      <c r="H150" s="70" t="s">
        <v>110</v>
      </c>
      <c r="I150" s="71" t="s">
        <v>1837</v>
      </c>
      <c r="J150" s="70" t="s">
        <v>112</v>
      </c>
      <c r="K150" s="72" t="s">
        <v>1838</v>
      </c>
      <c r="L150" s="70">
        <v>9.421614342E9</v>
      </c>
      <c r="M150" s="70" t="s">
        <v>4903</v>
      </c>
      <c r="N150" s="70" t="s">
        <v>107</v>
      </c>
    </row>
    <row r="151">
      <c r="A151" s="69">
        <v>44045.53518518519</v>
      </c>
      <c r="B151" s="70" t="s">
        <v>5785</v>
      </c>
      <c r="C151" s="70">
        <v>5.0</v>
      </c>
      <c r="D151" s="70" t="s">
        <v>5786</v>
      </c>
      <c r="E151" s="70" t="s">
        <v>104</v>
      </c>
      <c r="F151" s="70" t="s">
        <v>104</v>
      </c>
      <c r="G151" s="70" t="s">
        <v>104</v>
      </c>
      <c r="H151" s="70" t="s">
        <v>104</v>
      </c>
      <c r="I151" s="71" t="s">
        <v>5787</v>
      </c>
      <c r="J151" s="70" t="s">
        <v>572</v>
      </c>
      <c r="K151" s="72" t="s">
        <v>5788</v>
      </c>
      <c r="L151" s="70">
        <v>9.705721632E9</v>
      </c>
      <c r="M151" s="70" t="s">
        <v>5789</v>
      </c>
      <c r="N151" s="70" t="s">
        <v>107</v>
      </c>
    </row>
    <row r="152">
      <c r="A152" s="69">
        <v>44045.535405092596</v>
      </c>
      <c r="B152" s="70" t="s">
        <v>5790</v>
      </c>
      <c r="C152" s="70">
        <v>5.0</v>
      </c>
      <c r="D152" s="70" t="s">
        <v>5791</v>
      </c>
      <c r="E152" s="70" t="s">
        <v>104</v>
      </c>
      <c r="F152" s="70" t="s">
        <v>104</v>
      </c>
      <c r="G152" s="70" t="s">
        <v>104</v>
      </c>
      <c r="H152" s="70" t="s">
        <v>104</v>
      </c>
      <c r="I152" s="71" t="s">
        <v>5792</v>
      </c>
      <c r="J152" s="70" t="s">
        <v>181</v>
      </c>
      <c r="K152" s="72" t="s">
        <v>5793</v>
      </c>
      <c r="L152" s="70">
        <v>8.095698844E9</v>
      </c>
      <c r="M152" s="70" t="s">
        <v>5794</v>
      </c>
      <c r="N152" s="70" t="s">
        <v>107</v>
      </c>
    </row>
    <row r="153">
      <c r="A153" s="69">
        <v>44045.53542824074</v>
      </c>
      <c r="B153" s="70" t="s">
        <v>5795</v>
      </c>
      <c r="C153" s="70">
        <v>5.0</v>
      </c>
      <c r="D153" s="70" t="s">
        <v>5796</v>
      </c>
      <c r="E153" s="70" t="s">
        <v>104</v>
      </c>
      <c r="F153" s="70" t="s">
        <v>110</v>
      </c>
      <c r="G153" s="70" t="s">
        <v>110</v>
      </c>
      <c r="H153" s="70" t="s">
        <v>104</v>
      </c>
      <c r="I153" s="71" t="s">
        <v>5797</v>
      </c>
      <c r="J153" s="70" t="s">
        <v>1599</v>
      </c>
      <c r="K153" s="72" t="s">
        <v>5798</v>
      </c>
      <c r="L153" s="70">
        <v>9.422465412E9</v>
      </c>
      <c r="M153" s="70" t="s">
        <v>5799</v>
      </c>
      <c r="N153" s="70" t="s">
        <v>107</v>
      </c>
    </row>
    <row r="154">
      <c r="A154" s="69">
        <v>44045.53548611111</v>
      </c>
      <c r="B154" s="70" t="s">
        <v>4737</v>
      </c>
      <c r="C154" s="70">
        <v>4.0</v>
      </c>
      <c r="D154" s="70" t="s">
        <v>5800</v>
      </c>
      <c r="E154" s="70" t="s">
        <v>104</v>
      </c>
      <c r="F154" s="70" t="s">
        <v>110</v>
      </c>
      <c r="G154" s="70" t="s">
        <v>186</v>
      </c>
      <c r="H154" s="70" t="s">
        <v>186</v>
      </c>
      <c r="I154" s="71" t="s">
        <v>4739</v>
      </c>
      <c r="J154" s="70" t="s">
        <v>3516</v>
      </c>
      <c r="K154" s="72" t="s">
        <v>5801</v>
      </c>
      <c r="L154" s="70">
        <v>9.890435428E9</v>
      </c>
      <c r="M154" s="70" t="s">
        <v>5802</v>
      </c>
      <c r="N154" s="70" t="s">
        <v>107</v>
      </c>
    </row>
    <row r="155">
      <c r="A155" s="69">
        <v>44045.5356712963</v>
      </c>
      <c r="B155" s="70" t="s">
        <v>5803</v>
      </c>
      <c r="C155" s="70">
        <v>5.0</v>
      </c>
      <c r="D155" s="70" t="s">
        <v>5804</v>
      </c>
      <c r="E155" s="70" t="s">
        <v>104</v>
      </c>
      <c r="F155" s="70" t="s">
        <v>104</v>
      </c>
      <c r="G155" s="70" t="s">
        <v>104</v>
      </c>
      <c r="H155" s="70" t="s">
        <v>104</v>
      </c>
      <c r="I155" s="71" t="s">
        <v>5805</v>
      </c>
      <c r="J155" s="70" t="s">
        <v>112</v>
      </c>
      <c r="K155" s="72" t="s">
        <v>5806</v>
      </c>
      <c r="L155" s="70">
        <v>8.485887718E9</v>
      </c>
      <c r="M155" s="70" t="s">
        <v>5807</v>
      </c>
      <c r="N155" s="70" t="s">
        <v>107</v>
      </c>
    </row>
    <row r="156">
      <c r="A156" s="69">
        <v>44045.53603009259</v>
      </c>
      <c r="B156" s="70" t="s">
        <v>5808</v>
      </c>
      <c r="C156" s="70">
        <v>4.0</v>
      </c>
      <c r="D156" s="70" t="s">
        <v>5809</v>
      </c>
      <c r="E156" s="70" t="s">
        <v>186</v>
      </c>
      <c r="F156" s="70" t="s">
        <v>186</v>
      </c>
      <c r="G156" s="70" t="s">
        <v>186</v>
      </c>
      <c r="H156" s="70" t="s">
        <v>110</v>
      </c>
      <c r="I156" s="71" t="s">
        <v>5810</v>
      </c>
      <c r="J156" s="70" t="s">
        <v>1599</v>
      </c>
      <c r="K156" s="72" t="s">
        <v>5811</v>
      </c>
      <c r="L156" s="70">
        <v>8.171975798E9</v>
      </c>
      <c r="M156" s="70" t="s">
        <v>5812</v>
      </c>
      <c r="N156" s="70" t="s">
        <v>107</v>
      </c>
    </row>
    <row r="157">
      <c r="A157" s="69">
        <v>44045.53619212963</v>
      </c>
      <c r="B157" s="70" t="s">
        <v>5813</v>
      </c>
      <c r="C157" s="70">
        <v>5.0</v>
      </c>
      <c r="D157" s="70" t="s">
        <v>5814</v>
      </c>
      <c r="E157" s="70" t="s">
        <v>104</v>
      </c>
      <c r="F157" s="70" t="s">
        <v>104</v>
      </c>
      <c r="G157" s="70" t="s">
        <v>104</v>
      </c>
      <c r="H157" s="70" t="s">
        <v>110</v>
      </c>
      <c r="I157" s="71" t="s">
        <v>5815</v>
      </c>
      <c r="J157" s="70" t="s">
        <v>112</v>
      </c>
      <c r="K157" s="72" t="s">
        <v>5816</v>
      </c>
      <c r="L157" s="70">
        <v>9.421917125E9</v>
      </c>
      <c r="M157" s="70" t="s">
        <v>5817</v>
      </c>
      <c r="N157" s="70" t="s">
        <v>107</v>
      </c>
    </row>
    <row r="158">
      <c r="A158" s="69">
        <v>44045.536469907405</v>
      </c>
      <c r="B158" s="70" t="s">
        <v>5818</v>
      </c>
      <c r="C158" s="70">
        <v>4.0</v>
      </c>
      <c r="D158" s="70" t="s">
        <v>5819</v>
      </c>
      <c r="E158" s="70" t="s">
        <v>104</v>
      </c>
      <c r="F158" s="70" t="s">
        <v>110</v>
      </c>
      <c r="G158" s="70" t="s">
        <v>110</v>
      </c>
      <c r="H158" s="70" t="s">
        <v>110</v>
      </c>
      <c r="I158" s="71" t="s">
        <v>5820</v>
      </c>
      <c r="J158" s="70" t="s">
        <v>274</v>
      </c>
      <c r="K158" s="72" t="s">
        <v>5821</v>
      </c>
      <c r="L158" s="70">
        <v>9.552215995E9</v>
      </c>
      <c r="M158" s="70" t="s">
        <v>294</v>
      </c>
      <c r="N158" s="70" t="s">
        <v>103</v>
      </c>
    </row>
    <row r="159">
      <c r="A159" s="69">
        <v>44045.53658564815</v>
      </c>
      <c r="B159" s="70" t="s">
        <v>5492</v>
      </c>
      <c r="C159" s="70">
        <v>5.0</v>
      </c>
      <c r="D159" s="70" t="s">
        <v>5822</v>
      </c>
      <c r="E159" s="70" t="s">
        <v>186</v>
      </c>
      <c r="F159" s="70" t="s">
        <v>186</v>
      </c>
      <c r="G159" s="70" t="s">
        <v>186</v>
      </c>
      <c r="H159" s="70" t="s">
        <v>186</v>
      </c>
      <c r="I159" s="71" t="s">
        <v>5493</v>
      </c>
      <c r="J159" s="70" t="s">
        <v>1635</v>
      </c>
      <c r="K159" s="72" t="s">
        <v>5494</v>
      </c>
      <c r="L159" s="70">
        <v>7.588057739E9</v>
      </c>
      <c r="M159" s="70" t="s">
        <v>5495</v>
      </c>
      <c r="N159" s="70" t="s">
        <v>107</v>
      </c>
    </row>
    <row r="160">
      <c r="A160" s="69">
        <v>44045.53696759259</v>
      </c>
      <c r="B160" s="70" t="s">
        <v>5823</v>
      </c>
      <c r="C160" s="70">
        <v>5.0</v>
      </c>
      <c r="D160" s="70" t="s">
        <v>5824</v>
      </c>
      <c r="E160" s="70" t="s">
        <v>104</v>
      </c>
      <c r="F160" s="70" t="s">
        <v>104</v>
      </c>
      <c r="G160" s="70" t="s">
        <v>104</v>
      </c>
      <c r="H160" s="70" t="s">
        <v>104</v>
      </c>
      <c r="I160" s="71" t="s">
        <v>5825</v>
      </c>
      <c r="J160" s="70" t="s">
        <v>314</v>
      </c>
      <c r="K160" s="72" t="s">
        <v>5826</v>
      </c>
      <c r="L160" s="70">
        <v>9.423270665E9</v>
      </c>
      <c r="M160" s="70" t="s">
        <v>5827</v>
      </c>
      <c r="N160" s="70" t="s">
        <v>107</v>
      </c>
    </row>
    <row r="161">
      <c r="A161" s="69">
        <v>44045.53791666667</v>
      </c>
      <c r="B161" s="70" t="s">
        <v>5828</v>
      </c>
      <c r="C161" s="70">
        <v>5.0</v>
      </c>
      <c r="D161" s="70" t="s">
        <v>5829</v>
      </c>
      <c r="E161" s="70" t="s">
        <v>104</v>
      </c>
      <c r="F161" s="70" t="s">
        <v>104</v>
      </c>
      <c r="G161" s="70" t="s">
        <v>110</v>
      </c>
      <c r="H161" s="70" t="s">
        <v>110</v>
      </c>
      <c r="I161" s="71" t="s">
        <v>5830</v>
      </c>
      <c r="J161" s="70" t="s">
        <v>181</v>
      </c>
      <c r="K161" s="72" t="s">
        <v>5831</v>
      </c>
      <c r="L161" s="70">
        <v>9.970237142E9</v>
      </c>
      <c r="M161" s="70" t="s">
        <v>5832</v>
      </c>
      <c r="N161" s="70" t="s">
        <v>107</v>
      </c>
    </row>
    <row r="162">
      <c r="A162" s="69">
        <v>44045.54099537037</v>
      </c>
      <c r="B162" s="70" t="s">
        <v>5833</v>
      </c>
      <c r="C162" s="70">
        <v>5.0</v>
      </c>
      <c r="D162" s="70" t="s">
        <v>5834</v>
      </c>
      <c r="E162" s="70" t="s">
        <v>104</v>
      </c>
      <c r="F162" s="70" t="s">
        <v>104</v>
      </c>
      <c r="G162" s="70" t="s">
        <v>110</v>
      </c>
      <c r="H162" s="70" t="s">
        <v>110</v>
      </c>
      <c r="I162" s="71" t="s">
        <v>5835</v>
      </c>
      <c r="J162" s="70" t="s">
        <v>551</v>
      </c>
      <c r="K162" s="72" t="s">
        <v>5836</v>
      </c>
      <c r="L162" s="70">
        <v>9.421512133E9</v>
      </c>
      <c r="M162" s="70" t="s">
        <v>5837</v>
      </c>
      <c r="N162" s="70" t="s">
        <v>107</v>
      </c>
    </row>
    <row r="163">
      <c r="A163" s="69">
        <v>44045.5418287037</v>
      </c>
      <c r="B163" s="70" t="s">
        <v>5838</v>
      </c>
      <c r="C163" s="70">
        <v>5.0</v>
      </c>
      <c r="D163" s="70" t="s">
        <v>351</v>
      </c>
      <c r="E163" s="70" t="s">
        <v>186</v>
      </c>
      <c r="F163" s="70" t="s">
        <v>186</v>
      </c>
      <c r="G163" s="70" t="s">
        <v>110</v>
      </c>
      <c r="H163" s="70" t="s">
        <v>110</v>
      </c>
      <c r="I163" s="71" t="s">
        <v>5839</v>
      </c>
      <c r="J163" s="70" t="s">
        <v>5840</v>
      </c>
      <c r="K163" s="72" t="s">
        <v>5841</v>
      </c>
      <c r="L163" s="70">
        <v>8.308762919E9</v>
      </c>
      <c r="M163" s="70" t="s">
        <v>351</v>
      </c>
      <c r="N163" s="70" t="s">
        <v>107</v>
      </c>
    </row>
    <row r="164">
      <c r="A164" s="69">
        <v>44045.54216435185</v>
      </c>
      <c r="B164" s="70" t="s">
        <v>5842</v>
      </c>
      <c r="C164" s="70">
        <v>5.0</v>
      </c>
      <c r="D164" s="70" t="s">
        <v>5843</v>
      </c>
      <c r="E164" s="70" t="s">
        <v>104</v>
      </c>
      <c r="F164" s="70" t="s">
        <v>104</v>
      </c>
      <c r="G164" s="70" t="s">
        <v>104</v>
      </c>
      <c r="H164" s="70" t="s">
        <v>104</v>
      </c>
      <c r="I164" s="71" t="s">
        <v>5844</v>
      </c>
      <c r="J164" s="70" t="s">
        <v>112</v>
      </c>
      <c r="K164" s="72" t="s">
        <v>5845</v>
      </c>
      <c r="L164" s="70">
        <v>9.451754563E9</v>
      </c>
      <c r="M164" s="70" t="s">
        <v>5846</v>
      </c>
      <c r="N164" s="70" t="s">
        <v>107</v>
      </c>
    </row>
    <row r="165">
      <c r="A165" s="69">
        <v>44045.5428125</v>
      </c>
      <c r="B165" s="70" t="s">
        <v>5847</v>
      </c>
      <c r="C165" s="70">
        <v>4.0</v>
      </c>
      <c r="D165" s="70" t="s">
        <v>5848</v>
      </c>
      <c r="E165" s="70" t="s">
        <v>186</v>
      </c>
      <c r="F165" s="70" t="s">
        <v>186</v>
      </c>
      <c r="G165" s="70" t="s">
        <v>186</v>
      </c>
      <c r="H165" s="70" t="s">
        <v>186</v>
      </c>
      <c r="I165" s="71" t="s">
        <v>5849</v>
      </c>
      <c r="J165" s="70" t="s">
        <v>181</v>
      </c>
      <c r="K165" s="72" t="s">
        <v>5850</v>
      </c>
      <c r="L165" s="70">
        <v>9.764224482E9</v>
      </c>
      <c r="M165" s="70" t="s">
        <v>5851</v>
      </c>
      <c r="N165" s="70" t="s">
        <v>107</v>
      </c>
    </row>
    <row r="166">
      <c r="A166" s="69">
        <v>44045.54306712963</v>
      </c>
      <c r="B166" s="70" t="s">
        <v>5852</v>
      </c>
      <c r="C166" s="70">
        <v>5.0</v>
      </c>
      <c r="D166" s="70" t="s">
        <v>5853</v>
      </c>
      <c r="E166" s="70" t="s">
        <v>104</v>
      </c>
      <c r="F166" s="70" t="s">
        <v>110</v>
      </c>
      <c r="G166" s="70" t="s">
        <v>110</v>
      </c>
      <c r="H166" s="70" t="s">
        <v>110</v>
      </c>
      <c r="I166" s="71" t="s">
        <v>5854</v>
      </c>
      <c r="J166" s="70" t="s">
        <v>204</v>
      </c>
      <c r="K166" s="72" t="s">
        <v>5855</v>
      </c>
      <c r="L166" s="70">
        <v>9.8928983E9</v>
      </c>
      <c r="M166" s="70" t="s">
        <v>5856</v>
      </c>
      <c r="N166" s="70" t="s">
        <v>107</v>
      </c>
    </row>
    <row r="167">
      <c r="A167" s="69">
        <v>44045.54421296297</v>
      </c>
      <c r="B167" s="70" t="s">
        <v>5857</v>
      </c>
      <c r="C167" s="70">
        <v>2.0</v>
      </c>
      <c r="D167" s="70" t="s">
        <v>107</v>
      </c>
      <c r="E167" s="70" t="s">
        <v>104</v>
      </c>
      <c r="F167" s="70" t="s">
        <v>110</v>
      </c>
      <c r="G167" s="70" t="s">
        <v>104</v>
      </c>
      <c r="H167" s="70" t="s">
        <v>110</v>
      </c>
      <c r="I167" s="71" t="s">
        <v>5858</v>
      </c>
      <c r="J167" s="70" t="s">
        <v>5859</v>
      </c>
      <c r="K167" s="72" t="s">
        <v>5860</v>
      </c>
      <c r="L167" s="70">
        <v>6.381524766E9</v>
      </c>
      <c r="M167" s="70" t="s">
        <v>107</v>
      </c>
      <c r="N167" s="70" t="s">
        <v>107</v>
      </c>
    </row>
    <row r="168">
      <c r="A168" s="69">
        <v>44045.5447337963</v>
      </c>
      <c r="B168" s="70" t="s">
        <v>5444</v>
      </c>
      <c r="C168" s="70">
        <v>5.0</v>
      </c>
      <c r="D168" s="70" t="s">
        <v>5861</v>
      </c>
      <c r="E168" s="70" t="s">
        <v>104</v>
      </c>
      <c r="F168" s="70" t="s">
        <v>104</v>
      </c>
      <c r="G168" s="70" t="s">
        <v>104</v>
      </c>
      <c r="H168" s="70" t="s">
        <v>104</v>
      </c>
      <c r="I168" s="71" t="s">
        <v>5862</v>
      </c>
      <c r="J168" s="70" t="s">
        <v>314</v>
      </c>
      <c r="K168" s="72" t="s">
        <v>5863</v>
      </c>
      <c r="L168" s="70">
        <v>9.175939367E9</v>
      </c>
      <c r="M168" s="70" t="s">
        <v>5864</v>
      </c>
      <c r="N168" s="70" t="s">
        <v>107</v>
      </c>
    </row>
    <row r="169">
      <c r="A169" s="69">
        <v>44045.544756944444</v>
      </c>
      <c r="B169" s="70" t="s">
        <v>5865</v>
      </c>
      <c r="C169" s="70">
        <v>5.0</v>
      </c>
      <c r="D169" s="70" t="s">
        <v>5866</v>
      </c>
      <c r="E169" s="70" t="s">
        <v>104</v>
      </c>
      <c r="F169" s="70" t="s">
        <v>186</v>
      </c>
      <c r="G169" s="70" t="s">
        <v>186</v>
      </c>
      <c r="H169" s="70" t="s">
        <v>104</v>
      </c>
      <c r="I169" s="71" t="s">
        <v>5867</v>
      </c>
      <c r="J169" s="70" t="s">
        <v>413</v>
      </c>
      <c r="K169" s="72" t="s">
        <v>5868</v>
      </c>
      <c r="L169" s="70">
        <v>9.423495514E9</v>
      </c>
      <c r="M169" s="70" t="s">
        <v>453</v>
      </c>
      <c r="N169" s="70" t="s">
        <v>107</v>
      </c>
    </row>
    <row r="170">
      <c r="A170" s="69">
        <v>44045.54518518518</v>
      </c>
      <c r="B170" s="70" t="s">
        <v>5869</v>
      </c>
      <c r="C170" s="70">
        <v>5.0</v>
      </c>
      <c r="D170" s="70" t="s">
        <v>1267</v>
      </c>
      <c r="E170" s="70" t="s">
        <v>104</v>
      </c>
      <c r="F170" s="70" t="s">
        <v>104</v>
      </c>
      <c r="G170" s="70" t="s">
        <v>104</v>
      </c>
      <c r="H170" s="70" t="s">
        <v>104</v>
      </c>
      <c r="I170" s="71" t="s">
        <v>5870</v>
      </c>
      <c r="J170" s="70" t="s">
        <v>314</v>
      </c>
      <c r="K170" s="72" t="s">
        <v>5871</v>
      </c>
      <c r="L170" s="70">
        <v>8.080588538E9</v>
      </c>
      <c r="M170" s="70" t="s">
        <v>5872</v>
      </c>
      <c r="N170" s="70" t="s">
        <v>107</v>
      </c>
    </row>
    <row r="171">
      <c r="A171" s="69">
        <v>44045.54646990741</v>
      </c>
      <c r="B171" s="70" t="s">
        <v>5873</v>
      </c>
      <c r="C171" s="70">
        <v>5.0</v>
      </c>
      <c r="D171" s="70" t="s">
        <v>5874</v>
      </c>
      <c r="E171" s="70" t="s">
        <v>104</v>
      </c>
      <c r="F171" s="70" t="s">
        <v>104</v>
      </c>
      <c r="G171" s="70" t="s">
        <v>104</v>
      </c>
      <c r="H171" s="70" t="s">
        <v>104</v>
      </c>
      <c r="I171" s="71" t="s">
        <v>5875</v>
      </c>
      <c r="J171" s="70" t="s">
        <v>112</v>
      </c>
      <c r="K171" s="72" t="s">
        <v>5876</v>
      </c>
      <c r="L171" s="70">
        <v>9.881340224E9</v>
      </c>
      <c r="M171" s="70" t="s">
        <v>5877</v>
      </c>
      <c r="N171" s="70" t="s">
        <v>107</v>
      </c>
    </row>
    <row r="172">
      <c r="A172" s="69">
        <v>44045.54725694445</v>
      </c>
      <c r="B172" s="70" t="s">
        <v>5857</v>
      </c>
      <c r="C172" s="70">
        <v>2.0</v>
      </c>
      <c r="D172" s="70" t="s">
        <v>107</v>
      </c>
      <c r="E172" s="70" t="s">
        <v>104</v>
      </c>
      <c r="F172" s="70" t="s">
        <v>110</v>
      </c>
      <c r="G172" s="70" t="s">
        <v>104</v>
      </c>
      <c r="H172" s="70" t="s">
        <v>186</v>
      </c>
      <c r="I172" s="71" t="s">
        <v>5858</v>
      </c>
      <c r="J172" s="70" t="s">
        <v>5859</v>
      </c>
      <c r="K172" s="72" t="s">
        <v>5860</v>
      </c>
      <c r="L172" s="70">
        <v>6.381524766E9</v>
      </c>
      <c r="M172" s="70" t="s">
        <v>107</v>
      </c>
      <c r="N172" s="70" t="s">
        <v>107</v>
      </c>
    </row>
    <row r="173">
      <c r="A173" s="69">
        <v>44045.5487037037</v>
      </c>
      <c r="B173" s="70" t="s">
        <v>148</v>
      </c>
      <c r="C173" s="70">
        <v>5.0</v>
      </c>
      <c r="D173" s="70" t="s">
        <v>5878</v>
      </c>
      <c r="E173" s="70" t="s">
        <v>104</v>
      </c>
      <c r="F173" s="70" t="s">
        <v>104</v>
      </c>
      <c r="G173" s="70" t="s">
        <v>104</v>
      </c>
      <c r="H173" s="70" t="s">
        <v>104</v>
      </c>
      <c r="I173" s="71" t="s">
        <v>2477</v>
      </c>
      <c r="J173" s="70" t="s">
        <v>181</v>
      </c>
      <c r="K173" s="72" t="s">
        <v>5879</v>
      </c>
      <c r="L173" s="70">
        <v>9.763409347E9</v>
      </c>
      <c r="M173" s="70" t="s">
        <v>4115</v>
      </c>
      <c r="N173" s="70" t="s">
        <v>107</v>
      </c>
    </row>
    <row r="174">
      <c r="A174" s="69">
        <v>44045.54971064815</v>
      </c>
      <c r="B174" s="70" t="s">
        <v>5880</v>
      </c>
      <c r="C174" s="70">
        <v>4.0</v>
      </c>
      <c r="D174" s="70" t="s">
        <v>5881</v>
      </c>
      <c r="E174" s="70" t="s">
        <v>186</v>
      </c>
      <c r="F174" s="70" t="s">
        <v>186</v>
      </c>
      <c r="G174" s="70" t="s">
        <v>186</v>
      </c>
      <c r="H174" s="70" t="s">
        <v>186</v>
      </c>
      <c r="I174" s="71" t="s">
        <v>5882</v>
      </c>
      <c r="J174" s="70" t="s">
        <v>181</v>
      </c>
      <c r="K174" s="72" t="s">
        <v>5883</v>
      </c>
      <c r="L174" s="70">
        <v>9.04999984E9</v>
      </c>
      <c r="M174" s="70" t="s">
        <v>5884</v>
      </c>
      <c r="N174" s="70" t="s">
        <v>107</v>
      </c>
    </row>
    <row r="175">
      <c r="A175" s="69">
        <v>44045.55462962963</v>
      </c>
      <c r="B175" s="70" t="s">
        <v>5885</v>
      </c>
      <c r="C175" s="70">
        <v>5.0</v>
      </c>
      <c r="D175" s="70" t="s">
        <v>5886</v>
      </c>
      <c r="E175" s="70" t="s">
        <v>104</v>
      </c>
      <c r="F175" s="70" t="s">
        <v>104</v>
      </c>
      <c r="G175" s="70" t="s">
        <v>104</v>
      </c>
      <c r="H175" s="70" t="s">
        <v>104</v>
      </c>
      <c r="I175" s="71" t="s">
        <v>5887</v>
      </c>
      <c r="J175" s="70" t="s">
        <v>572</v>
      </c>
      <c r="K175" s="72" t="s">
        <v>5888</v>
      </c>
      <c r="L175" s="70">
        <v>9.860876036E9</v>
      </c>
      <c r="M175" s="70" t="s">
        <v>107</v>
      </c>
      <c r="N175" s="70" t="s">
        <v>107</v>
      </c>
    </row>
    <row r="176">
      <c r="A176" s="69">
        <v>44045.55482638889</v>
      </c>
      <c r="B176" s="70" t="s">
        <v>5889</v>
      </c>
      <c r="C176" s="70">
        <v>4.0</v>
      </c>
      <c r="D176" s="70" t="s">
        <v>5890</v>
      </c>
      <c r="E176" s="70" t="s">
        <v>110</v>
      </c>
      <c r="F176" s="70" t="s">
        <v>104</v>
      </c>
      <c r="G176" s="70" t="s">
        <v>104</v>
      </c>
      <c r="H176" s="70" t="s">
        <v>104</v>
      </c>
      <c r="I176" s="71" t="s">
        <v>5891</v>
      </c>
      <c r="J176" s="70" t="s">
        <v>572</v>
      </c>
      <c r="K176" s="72" t="s">
        <v>5892</v>
      </c>
      <c r="L176" s="70">
        <v>9.11065432E9</v>
      </c>
      <c r="M176" s="70" t="s">
        <v>5893</v>
      </c>
      <c r="N176" s="70" t="s">
        <v>107</v>
      </c>
    </row>
    <row r="177">
      <c r="A177" s="69">
        <v>44045.555810185186</v>
      </c>
      <c r="B177" s="70" t="s">
        <v>5894</v>
      </c>
      <c r="C177" s="70">
        <v>5.0</v>
      </c>
      <c r="D177" s="70" t="s">
        <v>5895</v>
      </c>
      <c r="E177" s="70" t="s">
        <v>150</v>
      </c>
      <c r="F177" s="70" t="s">
        <v>150</v>
      </c>
      <c r="G177" s="70" t="s">
        <v>150</v>
      </c>
      <c r="H177" s="70" t="s">
        <v>150</v>
      </c>
      <c r="I177" s="71" t="s">
        <v>5896</v>
      </c>
      <c r="J177" s="70" t="s">
        <v>3469</v>
      </c>
      <c r="K177" s="72" t="s">
        <v>5897</v>
      </c>
      <c r="L177" s="70">
        <v>8.623011073E9</v>
      </c>
      <c r="M177" s="70" t="s">
        <v>5898</v>
      </c>
      <c r="N177" s="70" t="s">
        <v>107</v>
      </c>
    </row>
    <row r="178">
      <c r="A178" s="69">
        <v>44045.55672453704</v>
      </c>
      <c r="B178" s="70" t="s">
        <v>5899</v>
      </c>
      <c r="C178" s="70">
        <v>5.0</v>
      </c>
      <c r="D178" s="70" t="s">
        <v>5900</v>
      </c>
      <c r="E178" s="70" t="s">
        <v>186</v>
      </c>
      <c r="F178" s="70" t="s">
        <v>186</v>
      </c>
      <c r="G178" s="70" t="s">
        <v>186</v>
      </c>
      <c r="H178" s="70" t="s">
        <v>104</v>
      </c>
      <c r="I178" s="71" t="s">
        <v>5901</v>
      </c>
      <c r="J178" s="70" t="s">
        <v>181</v>
      </c>
      <c r="K178" s="72" t="s">
        <v>5902</v>
      </c>
      <c r="L178" s="70">
        <v>9.921564505E9</v>
      </c>
      <c r="M178" s="70" t="s">
        <v>5903</v>
      </c>
      <c r="N178" s="70" t="s">
        <v>107</v>
      </c>
    </row>
    <row r="179">
      <c r="A179" s="69">
        <v>44045.557534722226</v>
      </c>
      <c r="B179" s="70" t="s">
        <v>5904</v>
      </c>
      <c r="C179" s="70">
        <v>5.0</v>
      </c>
      <c r="D179" s="70" t="s">
        <v>5905</v>
      </c>
      <c r="E179" s="70" t="s">
        <v>104</v>
      </c>
      <c r="F179" s="70" t="s">
        <v>104</v>
      </c>
      <c r="G179" s="70" t="s">
        <v>104</v>
      </c>
      <c r="H179" s="70" t="s">
        <v>104</v>
      </c>
      <c r="I179" s="71" t="s">
        <v>5906</v>
      </c>
      <c r="J179" s="70" t="s">
        <v>112</v>
      </c>
      <c r="K179" s="72" t="s">
        <v>5907</v>
      </c>
      <c r="L179" s="70">
        <v>9.423039593E9</v>
      </c>
      <c r="M179" s="70" t="s">
        <v>4950</v>
      </c>
      <c r="N179" s="70" t="s">
        <v>107</v>
      </c>
    </row>
    <row r="180">
      <c r="A180" s="69">
        <v>44045.55983796297</v>
      </c>
      <c r="B180" s="70" t="s">
        <v>5908</v>
      </c>
      <c r="C180" s="70">
        <v>2.0</v>
      </c>
      <c r="D180" s="70" t="s">
        <v>5909</v>
      </c>
      <c r="E180" s="70" t="s">
        <v>104</v>
      </c>
      <c r="F180" s="70" t="s">
        <v>104</v>
      </c>
      <c r="G180" s="70" t="s">
        <v>104</v>
      </c>
      <c r="H180" s="70" t="s">
        <v>104</v>
      </c>
      <c r="I180" s="71" t="s">
        <v>5910</v>
      </c>
      <c r="J180" s="70" t="s">
        <v>1645</v>
      </c>
      <c r="K180" s="72" t="s">
        <v>5911</v>
      </c>
      <c r="L180" s="70">
        <v>8.857025066E9</v>
      </c>
      <c r="M180" s="70" t="s">
        <v>5912</v>
      </c>
      <c r="N180" s="70" t="s">
        <v>107</v>
      </c>
    </row>
    <row r="181">
      <c r="A181" s="69">
        <v>44045.56012731481</v>
      </c>
      <c r="B181" s="70" t="s">
        <v>4733</v>
      </c>
      <c r="C181" s="70">
        <v>5.0</v>
      </c>
      <c r="D181" s="70" t="s">
        <v>5913</v>
      </c>
      <c r="E181" s="70" t="s">
        <v>104</v>
      </c>
      <c r="F181" s="70" t="s">
        <v>104</v>
      </c>
      <c r="G181" s="70" t="s">
        <v>104</v>
      </c>
      <c r="H181" s="70" t="s">
        <v>104</v>
      </c>
      <c r="I181" s="71" t="s">
        <v>5914</v>
      </c>
      <c r="J181" s="70" t="s">
        <v>4736</v>
      </c>
      <c r="K181" s="72" t="s">
        <v>4457</v>
      </c>
      <c r="L181" s="70">
        <v>9.970412955E9</v>
      </c>
      <c r="M181" s="70" t="s">
        <v>5915</v>
      </c>
      <c r="N181" s="70" t="s">
        <v>107</v>
      </c>
    </row>
    <row r="182">
      <c r="A182" s="69">
        <v>44045.5606712963</v>
      </c>
      <c r="B182" s="70" t="s">
        <v>234</v>
      </c>
      <c r="C182" s="70">
        <v>4.0</v>
      </c>
      <c r="D182" s="70" t="s">
        <v>4742</v>
      </c>
      <c r="E182" s="70" t="s">
        <v>186</v>
      </c>
      <c r="F182" s="70" t="s">
        <v>186</v>
      </c>
      <c r="G182" s="70" t="s">
        <v>186</v>
      </c>
      <c r="H182" s="70" t="s">
        <v>186</v>
      </c>
      <c r="I182" s="71" t="s">
        <v>1295</v>
      </c>
      <c r="J182" s="70" t="s">
        <v>237</v>
      </c>
      <c r="K182" s="72" t="s">
        <v>238</v>
      </c>
      <c r="L182" s="70">
        <v>9.89003038E9</v>
      </c>
      <c r="M182" s="70" t="s">
        <v>4743</v>
      </c>
      <c r="N182" s="70" t="s">
        <v>107</v>
      </c>
    </row>
    <row r="183">
      <c r="A183" s="69">
        <v>44045.56170138889</v>
      </c>
      <c r="B183" s="70" t="s">
        <v>5916</v>
      </c>
      <c r="C183" s="70">
        <v>5.0</v>
      </c>
      <c r="D183" s="70" t="s">
        <v>5917</v>
      </c>
      <c r="E183" s="70" t="s">
        <v>104</v>
      </c>
      <c r="F183" s="70" t="s">
        <v>104</v>
      </c>
      <c r="G183" s="70" t="s">
        <v>104</v>
      </c>
      <c r="H183" s="70" t="s">
        <v>104</v>
      </c>
      <c r="I183" s="71" t="s">
        <v>5918</v>
      </c>
      <c r="J183" s="70" t="s">
        <v>314</v>
      </c>
      <c r="K183" s="72" t="s">
        <v>5919</v>
      </c>
      <c r="L183" s="70">
        <v>7.875026924E9</v>
      </c>
      <c r="M183" s="70" t="s">
        <v>5920</v>
      </c>
      <c r="N183" s="70" t="s">
        <v>107</v>
      </c>
    </row>
    <row r="184">
      <c r="A184" s="69">
        <v>44045.56236111111</v>
      </c>
      <c r="B184" s="70" t="s">
        <v>5921</v>
      </c>
      <c r="C184" s="70">
        <v>5.0</v>
      </c>
      <c r="D184" s="70" t="s">
        <v>5922</v>
      </c>
      <c r="E184" s="70" t="s">
        <v>104</v>
      </c>
      <c r="F184" s="70" t="s">
        <v>104</v>
      </c>
      <c r="G184" s="70" t="s">
        <v>104</v>
      </c>
      <c r="H184" s="70" t="s">
        <v>104</v>
      </c>
      <c r="I184" s="71" t="s">
        <v>5923</v>
      </c>
      <c r="J184" s="70" t="s">
        <v>5924</v>
      </c>
      <c r="K184" s="72" t="s">
        <v>5925</v>
      </c>
      <c r="L184" s="70">
        <v>9.977917617E9</v>
      </c>
      <c r="M184" s="70" t="s">
        <v>5926</v>
      </c>
      <c r="N184" s="70" t="s">
        <v>107</v>
      </c>
    </row>
    <row r="185">
      <c r="A185" s="69">
        <v>44045.56391203704</v>
      </c>
      <c r="B185" s="70" t="s">
        <v>5927</v>
      </c>
      <c r="C185" s="70">
        <v>4.0</v>
      </c>
      <c r="D185" s="70" t="s">
        <v>2976</v>
      </c>
      <c r="E185" s="70" t="s">
        <v>186</v>
      </c>
      <c r="F185" s="70" t="s">
        <v>110</v>
      </c>
      <c r="G185" s="70" t="s">
        <v>186</v>
      </c>
      <c r="H185" s="70" t="s">
        <v>110</v>
      </c>
      <c r="I185" s="71" t="s">
        <v>5928</v>
      </c>
      <c r="J185" s="70" t="s">
        <v>588</v>
      </c>
      <c r="K185" s="72" t="s">
        <v>5929</v>
      </c>
      <c r="L185" s="73">
        <f>+919960964381</f>
        <v>919960964381</v>
      </c>
      <c r="M185" s="70" t="s">
        <v>4865</v>
      </c>
      <c r="N185" s="70" t="s">
        <v>107</v>
      </c>
    </row>
    <row r="186">
      <c r="A186" s="69">
        <v>44045.5653125</v>
      </c>
      <c r="B186" s="70" t="s">
        <v>5930</v>
      </c>
      <c r="C186" s="70">
        <v>5.0</v>
      </c>
      <c r="D186" s="70" t="s">
        <v>5931</v>
      </c>
      <c r="E186" s="70" t="s">
        <v>104</v>
      </c>
      <c r="F186" s="70" t="s">
        <v>104</v>
      </c>
      <c r="G186" s="70" t="s">
        <v>104</v>
      </c>
      <c r="H186" s="70" t="s">
        <v>104</v>
      </c>
      <c r="I186" s="71" t="s">
        <v>5932</v>
      </c>
      <c r="J186" s="70" t="s">
        <v>5933</v>
      </c>
      <c r="K186" s="72" t="s">
        <v>5934</v>
      </c>
      <c r="L186" s="70">
        <v>9.420629084E9</v>
      </c>
      <c r="M186" s="70" t="s">
        <v>4611</v>
      </c>
      <c r="N186" s="70" t="s">
        <v>107</v>
      </c>
    </row>
    <row r="187">
      <c r="A187" s="69">
        <v>44045.56532407407</v>
      </c>
      <c r="B187" s="70" t="s">
        <v>5935</v>
      </c>
      <c r="C187" s="70">
        <v>4.0</v>
      </c>
      <c r="D187" s="70" t="s">
        <v>5936</v>
      </c>
      <c r="E187" s="70" t="s">
        <v>104</v>
      </c>
      <c r="F187" s="70" t="s">
        <v>104</v>
      </c>
      <c r="G187" s="70" t="s">
        <v>104</v>
      </c>
      <c r="H187" s="70" t="s">
        <v>110</v>
      </c>
      <c r="I187" s="71" t="s">
        <v>5937</v>
      </c>
      <c r="J187" s="70" t="s">
        <v>274</v>
      </c>
      <c r="K187" s="72" t="s">
        <v>5938</v>
      </c>
      <c r="L187" s="70">
        <v>9.960492294E9</v>
      </c>
      <c r="M187" s="70" t="s">
        <v>5939</v>
      </c>
      <c r="N187" s="70" t="s">
        <v>107</v>
      </c>
    </row>
    <row r="188">
      <c r="A188" s="69">
        <v>44045.56587962963</v>
      </c>
      <c r="B188" s="70" t="s">
        <v>5940</v>
      </c>
      <c r="C188" s="70">
        <v>5.0</v>
      </c>
      <c r="D188" s="70" t="s">
        <v>5941</v>
      </c>
      <c r="E188" s="70" t="s">
        <v>104</v>
      </c>
      <c r="F188" s="70" t="s">
        <v>104</v>
      </c>
      <c r="G188" s="70" t="s">
        <v>104</v>
      </c>
      <c r="H188" s="70" t="s">
        <v>104</v>
      </c>
      <c r="I188" s="71" t="s">
        <v>5942</v>
      </c>
      <c r="J188" s="70" t="s">
        <v>5943</v>
      </c>
      <c r="K188" s="72" t="s">
        <v>5944</v>
      </c>
      <c r="L188" s="70">
        <v>9.57982825E9</v>
      </c>
      <c r="M188" s="70" t="s">
        <v>5945</v>
      </c>
      <c r="N188" s="70" t="s">
        <v>107</v>
      </c>
    </row>
    <row r="189">
      <c r="A189" s="69">
        <v>44045.567094907405</v>
      </c>
      <c r="B189" s="70" t="s">
        <v>5946</v>
      </c>
      <c r="C189" s="70">
        <v>5.0</v>
      </c>
      <c r="D189" s="70" t="s">
        <v>5947</v>
      </c>
      <c r="E189" s="70" t="s">
        <v>104</v>
      </c>
      <c r="F189" s="70" t="s">
        <v>104</v>
      </c>
      <c r="G189" s="70" t="s">
        <v>104</v>
      </c>
      <c r="H189" s="70" t="s">
        <v>104</v>
      </c>
      <c r="I189" s="71" t="s">
        <v>5948</v>
      </c>
      <c r="J189" s="70" t="s">
        <v>181</v>
      </c>
      <c r="K189" s="72" t="s">
        <v>5949</v>
      </c>
      <c r="L189" s="70">
        <v>9.970816493E9</v>
      </c>
      <c r="M189" s="70" t="s">
        <v>5950</v>
      </c>
      <c r="N189" s="70" t="s">
        <v>107</v>
      </c>
    </row>
    <row r="190">
      <c r="A190" s="69">
        <v>44045.56731481481</v>
      </c>
      <c r="B190" s="70" t="s">
        <v>5951</v>
      </c>
      <c r="C190" s="70">
        <v>5.0</v>
      </c>
      <c r="D190" s="70" t="s">
        <v>5952</v>
      </c>
      <c r="E190" s="70" t="s">
        <v>104</v>
      </c>
      <c r="F190" s="70" t="s">
        <v>104</v>
      </c>
      <c r="G190" s="70" t="s">
        <v>104</v>
      </c>
      <c r="H190" s="70" t="s">
        <v>104</v>
      </c>
      <c r="I190" s="71" t="s">
        <v>5953</v>
      </c>
      <c r="J190" s="70" t="s">
        <v>453</v>
      </c>
      <c r="K190" s="72" t="s">
        <v>453</v>
      </c>
      <c r="L190" s="70">
        <v>9.870702705E9</v>
      </c>
      <c r="M190" s="70" t="s">
        <v>5954</v>
      </c>
      <c r="N190" s="70" t="s">
        <v>107</v>
      </c>
    </row>
    <row r="191">
      <c r="A191" s="69">
        <v>44045.567928240744</v>
      </c>
      <c r="B191" s="70" t="s">
        <v>5955</v>
      </c>
      <c r="C191" s="70">
        <v>5.0</v>
      </c>
      <c r="D191" s="70" t="s">
        <v>5956</v>
      </c>
      <c r="E191" s="70" t="s">
        <v>104</v>
      </c>
      <c r="F191" s="70" t="s">
        <v>110</v>
      </c>
      <c r="G191" s="70" t="s">
        <v>110</v>
      </c>
      <c r="H191" s="70" t="s">
        <v>104</v>
      </c>
      <c r="I191" s="71" t="s">
        <v>5957</v>
      </c>
      <c r="J191" s="70" t="s">
        <v>2137</v>
      </c>
      <c r="K191" s="72" t="s">
        <v>5958</v>
      </c>
      <c r="L191" s="73">
        <f>+919662013858</f>
        <v>919662013858</v>
      </c>
      <c r="M191" s="70" t="s">
        <v>5959</v>
      </c>
      <c r="N191" s="70" t="s">
        <v>107</v>
      </c>
    </row>
    <row r="192">
      <c r="A192" s="69">
        <v>44045.56869212963</v>
      </c>
      <c r="B192" s="70" t="s">
        <v>5960</v>
      </c>
      <c r="C192" s="70">
        <v>5.0</v>
      </c>
      <c r="D192" s="70" t="s">
        <v>5961</v>
      </c>
      <c r="E192" s="70" t="s">
        <v>104</v>
      </c>
      <c r="F192" s="70" t="s">
        <v>104</v>
      </c>
      <c r="G192" s="70" t="s">
        <v>104</v>
      </c>
      <c r="H192" s="70" t="s">
        <v>104</v>
      </c>
      <c r="I192" s="71" t="s">
        <v>5962</v>
      </c>
      <c r="J192" s="70" t="s">
        <v>572</v>
      </c>
      <c r="K192" s="72" t="s">
        <v>5963</v>
      </c>
      <c r="L192" s="70">
        <v>9.440079924E9</v>
      </c>
      <c r="M192" s="70" t="s">
        <v>5964</v>
      </c>
      <c r="N192" s="70" t="s">
        <v>107</v>
      </c>
    </row>
    <row r="193">
      <c r="A193" s="69">
        <v>44045.570439814815</v>
      </c>
      <c r="B193" s="70" t="s">
        <v>5965</v>
      </c>
      <c r="C193" s="70">
        <v>5.0</v>
      </c>
      <c r="D193" s="70" t="s">
        <v>281</v>
      </c>
      <c r="E193" s="70" t="s">
        <v>104</v>
      </c>
      <c r="F193" s="70" t="s">
        <v>104</v>
      </c>
      <c r="G193" s="70" t="s">
        <v>104</v>
      </c>
      <c r="H193" s="70" t="s">
        <v>104</v>
      </c>
      <c r="I193" s="71" t="s">
        <v>5966</v>
      </c>
      <c r="J193" s="70" t="s">
        <v>237</v>
      </c>
      <c r="K193" s="72" t="s">
        <v>5967</v>
      </c>
      <c r="L193" s="70">
        <v>9.422333934E9</v>
      </c>
      <c r="M193" s="70" t="s">
        <v>5968</v>
      </c>
      <c r="N193" s="70" t="s">
        <v>107</v>
      </c>
    </row>
    <row r="194">
      <c r="A194" s="69">
        <v>44045.57099537037</v>
      </c>
      <c r="B194" s="70" t="s">
        <v>5969</v>
      </c>
      <c r="C194" s="70">
        <v>5.0</v>
      </c>
      <c r="D194" s="70" t="s">
        <v>5970</v>
      </c>
      <c r="E194" s="70" t="s">
        <v>104</v>
      </c>
      <c r="F194" s="70" t="s">
        <v>104</v>
      </c>
      <c r="G194" s="70" t="s">
        <v>186</v>
      </c>
      <c r="H194" s="70" t="s">
        <v>110</v>
      </c>
      <c r="I194" s="71" t="s">
        <v>5971</v>
      </c>
      <c r="J194" s="70" t="s">
        <v>181</v>
      </c>
      <c r="K194" s="72" t="s">
        <v>5972</v>
      </c>
      <c r="L194" s="70">
        <v>7.841941454E9</v>
      </c>
      <c r="M194" s="70" t="s">
        <v>5973</v>
      </c>
      <c r="N194" s="70" t="s">
        <v>107</v>
      </c>
    </row>
    <row r="195">
      <c r="A195" s="69">
        <v>44045.57141203704</v>
      </c>
      <c r="B195" s="70" t="s">
        <v>5974</v>
      </c>
      <c r="C195" s="70">
        <v>5.0</v>
      </c>
      <c r="D195" s="70" t="s">
        <v>5975</v>
      </c>
      <c r="E195" s="70" t="s">
        <v>104</v>
      </c>
      <c r="F195" s="70" t="s">
        <v>104</v>
      </c>
      <c r="G195" s="70" t="s">
        <v>104</v>
      </c>
      <c r="H195" s="70" t="s">
        <v>104</v>
      </c>
      <c r="I195" s="71" t="s">
        <v>5976</v>
      </c>
      <c r="J195" s="70" t="s">
        <v>314</v>
      </c>
      <c r="K195" s="72" t="s">
        <v>5977</v>
      </c>
      <c r="L195" s="70">
        <v>9.92242818E9</v>
      </c>
      <c r="M195" s="70" t="s">
        <v>5978</v>
      </c>
      <c r="N195" s="70" t="s">
        <v>107</v>
      </c>
    </row>
    <row r="196">
      <c r="A196" s="69">
        <v>44045.57232638889</v>
      </c>
      <c r="B196" s="70" t="s">
        <v>5979</v>
      </c>
      <c r="C196" s="70">
        <v>5.0</v>
      </c>
      <c r="D196" s="70">
        <v>4.0</v>
      </c>
      <c r="E196" s="70" t="s">
        <v>104</v>
      </c>
      <c r="F196" s="70" t="s">
        <v>104</v>
      </c>
      <c r="G196" s="70" t="s">
        <v>104</v>
      </c>
      <c r="H196" s="70" t="s">
        <v>104</v>
      </c>
      <c r="I196" s="71" t="s">
        <v>5980</v>
      </c>
      <c r="J196" s="70" t="s">
        <v>181</v>
      </c>
      <c r="K196" s="72" t="s">
        <v>5981</v>
      </c>
      <c r="L196" s="70">
        <v>9.890893578E9</v>
      </c>
      <c r="M196" s="70" t="s">
        <v>294</v>
      </c>
      <c r="N196" s="70" t="s">
        <v>107</v>
      </c>
    </row>
    <row r="197">
      <c r="A197" s="69">
        <v>44045.574467592596</v>
      </c>
      <c r="B197" s="70" t="s">
        <v>5982</v>
      </c>
      <c r="C197" s="70">
        <v>5.0</v>
      </c>
      <c r="D197" s="70" t="s">
        <v>294</v>
      </c>
      <c r="E197" s="70" t="s">
        <v>104</v>
      </c>
      <c r="F197" s="70" t="s">
        <v>104</v>
      </c>
      <c r="G197" s="70" t="s">
        <v>104</v>
      </c>
      <c r="H197" s="70" t="s">
        <v>104</v>
      </c>
      <c r="I197" s="71" t="s">
        <v>5983</v>
      </c>
      <c r="J197" s="70" t="s">
        <v>181</v>
      </c>
      <c r="K197" s="72" t="s">
        <v>5984</v>
      </c>
      <c r="L197" s="70">
        <v>9.916279504E9</v>
      </c>
      <c r="M197" s="70" t="s">
        <v>294</v>
      </c>
      <c r="N197" s="70" t="s">
        <v>107</v>
      </c>
    </row>
    <row r="198">
      <c r="A198" s="69">
        <v>44045.5750462963</v>
      </c>
      <c r="B198" s="70" t="s">
        <v>5985</v>
      </c>
      <c r="C198" s="70">
        <v>5.0</v>
      </c>
      <c r="D198" s="70" t="s">
        <v>5986</v>
      </c>
      <c r="E198" s="70" t="s">
        <v>104</v>
      </c>
      <c r="F198" s="70" t="s">
        <v>104</v>
      </c>
      <c r="G198" s="70" t="s">
        <v>110</v>
      </c>
      <c r="H198" s="70" t="s">
        <v>104</v>
      </c>
      <c r="I198" s="71" t="s">
        <v>5987</v>
      </c>
      <c r="J198" s="70" t="s">
        <v>675</v>
      </c>
      <c r="K198" s="72" t="s">
        <v>5988</v>
      </c>
      <c r="L198" s="70">
        <v>8.6230473E9</v>
      </c>
      <c r="M198" s="70" t="s">
        <v>5989</v>
      </c>
      <c r="N198" s="70" t="s">
        <v>107</v>
      </c>
    </row>
    <row r="199">
      <c r="A199" s="69">
        <v>44045.57576388889</v>
      </c>
      <c r="B199" s="70" t="s">
        <v>5990</v>
      </c>
      <c r="C199" s="70">
        <v>3.0</v>
      </c>
      <c r="D199" s="70" t="s">
        <v>294</v>
      </c>
      <c r="E199" s="70" t="s">
        <v>104</v>
      </c>
      <c r="F199" s="70" t="s">
        <v>110</v>
      </c>
      <c r="G199" s="70" t="s">
        <v>186</v>
      </c>
      <c r="H199" s="70" t="s">
        <v>110</v>
      </c>
      <c r="I199" s="71" t="s">
        <v>5991</v>
      </c>
      <c r="J199" s="70" t="s">
        <v>675</v>
      </c>
      <c r="K199" s="72" t="s">
        <v>5992</v>
      </c>
      <c r="L199" s="70">
        <v>8.83038968E9</v>
      </c>
      <c r="M199" s="70" t="s">
        <v>294</v>
      </c>
      <c r="N199" s="70" t="s">
        <v>107</v>
      </c>
    </row>
    <row r="200">
      <c r="A200" s="69">
        <v>44045.57579861111</v>
      </c>
      <c r="B200" s="70" t="s">
        <v>5386</v>
      </c>
      <c r="C200" s="70">
        <v>5.0</v>
      </c>
      <c r="D200" s="70">
        <v>2.0</v>
      </c>
      <c r="E200" s="70" t="s">
        <v>104</v>
      </c>
      <c r="F200" s="70" t="s">
        <v>104</v>
      </c>
      <c r="G200" s="70" t="s">
        <v>110</v>
      </c>
      <c r="H200" s="70" t="s">
        <v>110</v>
      </c>
      <c r="I200" s="71" t="s">
        <v>5387</v>
      </c>
      <c r="J200" s="70" t="s">
        <v>181</v>
      </c>
      <c r="K200" s="72" t="s">
        <v>5388</v>
      </c>
      <c r="L200" s="70">
        <v>9.423602196E9</v>
      </c>
      <c r="M200" s="70" t="s">
        <v>107</v>
      </c>
      <c r="N200" s="70" t="s">
        <v>107</v>
      </c>
    </row>
    <row r="201">
      <c r="A201" s="69">
        <v>44045.57603009259</v>
      </c>
      <c r="B201" s="70" t="s">
        <v>5993</v>
      </c>
      <c r="C201" s="70">
        <v>5.0</v>
      </c>
      <c r="D201" s="70" t="s">
        <v>5994</v>
      </c>
      <c r="E201" s="70" t="s">
        <v>104</v>
      </c>
      <c r="F201" s="70" t="s">
        <v>104</v>
      </c>
      <c r="G201" s="70" t="s">
        <v>104</v>
      </c>
      <c r="H201" s="70" t="s">
        <v>104</v>
      </c>
      <c r="I201" s="71" t="s">
        <v>5995</v>
      </c>
      <c r="J201" s="70" t="s">
        <v>3174</v>
      </c>
      <c r="K201" s="72" t="s">
        <v>5996</v>
      </c>
      <c r="L201" s="70">
        <v>8.275232355E9</v>
      </c>
      <c r="M201" s="70" t="s">
        <v>5997</v>
      </c>
      <c r="N201" s="70" t="s">
        <v>107</v>
      </c>
    </row>
    <row r="202">
      <c r="A202" s="69">
        <v>44045.57994212963</v>
      </c>
      <c r="B202" s="70" t="s">
        <v>5998</v>
      </c>
      <c r="C202" s="70">
        <v>5.0</v>
      </c>
      <c r="D202" s="70" t="s">
        <v>5999</v>
      </c>
      <c r="E202" s="70" t="s">
        <v>104</v>
      </c>
      <c r="F202" s="70" t="s">
        <v>186</v>
      </c>
      <c r="G202" s="70" t="s">
        <v>186</v>
      </c>
      <c r="H202" s="70" t="s">
        <v>186</v>
      </c>
      <c r="I202" s="71" t="s">
        <v>6000</v>
      </c>
      <c r="J202" s="70" t="s">
        <v>2301</v>
      </c>
      <c r="K202" s="72" t="s">
        <v>6001</v>
      </c>
      <c r="L202" s="70">
        <v>8.99904469E9</v>
      </c>
      <c r="M202" s="70" t="s">
        <v>6002</v>
      </c>
      <c r="N202" s="70" t="s">
        <v>107</v>
      </c>
    </row>
    <row r="203">
      <c r="A203" s="69">
        <v>44045.580196759256</v>
      </c>
      <c r="B203" s="70" t="s">
        <v>6003</v>
      </c>
      <c r="C203" s="70">
        <v>1.0</v>
      </c>
      <c r="D203" s="70" t="s">
        <v>107</v>
      </c>
      <c r="E203" s="70" t="s">
        <v>104</v>
      </c>
      <c r="F203" s="70" t="s">
        <v>110</v>
      </c>
      <c r="G203" s="70" t="s">
        <v>104</v>
      </c>
      <c r="H203" s="70" t="s">
        <v>110</v>
      </c>
      <c r="I203" s="71" t="s">
        <v>6004</v>
      </c>
      <c r="J203" s="70" t="s">
        <v>6005</v>
      </c>
      <c r="K203" s="72" t="s">
        <v>6006</v>
      </c>
      <c r="L203" s="70">
        <v>9.881911164E9</v>
      </c>
      <c r="M203" s="70" t="s">
        <v>6007</v>
      </c>
      <c r="N203" s="70" t="s">
        <v>107</v>
      </c>
    </row>
    <row r="204">
      <c r="A204" s="69">
        <v>44045.580729166664</v>
      </c>
      <c r="B204" s="70" t="s">
        <v>3088</v>
      </c>
      <c r="C204" s="70">
        <v>5.0</v>
      </c>
      <c r="D204" s="70" t="s">
        <v>6008</v>
      </c>
      <c r="E204" s="70" t="s">
        <v>150</v>
      </c>
      <c r="F204" s="70" t="s">
        <v>150</v>
      </c>
      <c r="G204" s="70" t="s">
        <v>150</v>
      </c>
      <c r="H204" s="70" t="s">
        <v>150</v>
      </c>
      <c r="I204" s="71" t="s">
        <v>3090</v>
      </c>
      <c r="J204" s="70" t="s">
        <v>3091</v>
      </c>
      <c r="K204" s="72" t="s">
        <v>6009</v>
      </c>
      <c r="L204" s="70">
        <v>9.423523688E9</v>
      </c>
      <c r="M204" s="70" t="s">
        <v>6010</v>
      </c>
      <c r="N204" s="70" t="s">
        <v>107</v>
      </c>
    </row>
    <row r="205">
      <c r="A205" s="69">
        <v>44045.58510416667</v>
      </c>
      <c r="B205" s="70" t="s">
        <v>5613</v>
      </c>
      <c r="C205" s="70">
        <v>5.0</v>
      </c>
      <c r="D205" s="70" t="s">
        <v>6011</v>
      </c>
      <c r="E205" s="70" t="s">
        <v>186</v>
      </c>
      <c r="F205" s="70" t="s">
        <v>186</v>
      </c>
      <c r="G205" s="70" t="s">
        <v>186</v>
      </c>
      <c r="H205" s="70" t="s">
        <v>186</v>
      </c>
      <c r="I205" s="71" t="s">
        <v>6012</v>
      </c>
      <c r="J205" s="70" t="s">
        <v>5616</v>
      </c>
      <c r="K205" s="72" t="s">
        <v>5617</v>
      </c>
      <c r="L205" s="70">
        <v>9.881592277E9</v>
      </c>
      <c r="M205" s="70" t="s">
        <v>103</v>
      </c>
      <c r="N205" s="70" t="s">
        <v>107</v>
      </c>
    </row>
    <row r="206">
      <c r="A206" s="69">
        <v>44045.58528935185</v>
      </c>
      <c r="B206" s="70" t="s">
        <v>6013</v>
      </c>
      <c r="C206" s="70">
        <v>5.0</v>
      </c>
      <c r="D206" s="70" t="s">
        <v>6014</v>
      </c>
      <c r="E206" s="70" t="s">
        <v>104</v>
      </c>
      <c r="F206" s="70" t="s">
        <v>104</v>
      </c>
      <c r="G206" s="70" t="s">
        <v>104</v>
      </c>
      <c r="H206" s="70" t="s">
        <v>104</v>
      </c>
      <c r="I206" s="71" t="s">
        <v>6015</v>
      </c>
      <c r="J206" s="70" t="s">
        <v>6016</v>
      </c>
      <c r="K206" s="72" t="s">
        <v>6017</v>
      </c>
      <c r="L206" s="70">
        <v>9.423037804E9</v>
      </c>
      <c r="M206" s="70" t="s">
        <v>107</v>
      </c>
      <c r="N206" s="70" t="s">
        <v>107</v>
      </c>
    </row>
    <row r="207">
      <c r="A207" s="69">
        <v>44045.586180555554</v>
      </c>
      <c r="B207" s="70" t="s">
        <v>6013</v>
      </c>
      <c r="C207" s="70">
        <v>5.0</v>
      </c>
      <c r="D207" s="70" t="s">
        <v>173</v>
      </c>
      <c r="E207" s="70" t="s">
        <v>104</v>
      </c>
      <c r="F207" s="70" t="s">
        <v>104</v>
      </c>
      <c r="G207" s="70" t="s">
        <v>104</v>
      </c>
      <c r="H207" s="70" t="s">
        <v>104</v>
      </c>
      <c r="I207" s="71" t="s">
        <v>6015</v>
      </c>
      <c r="J207" s="70" t="s">
        <v>6016</v>
      </c>
      <c r="K207" s="72" t="s">
        <v>6017</v>
      </c>
      <c r="L207" s="70">
        <v>9.423037804E9</v>
      </c>
      <c r="M207" s="70" t="s">
        <v>6018</v>
      </c>
      <c r="N207" s="70" t="s">
        <v>107</v>
      </c>
    </row>
    <row r="208">
      <c r="A208" s="69">
        <v>44045.58634259259</v>
      </c>
      <c r="B208" s="70" t="s">
        <v>6019</v>
      </c>
      <c r="C208" s="70">
        <v>5.0</v>
      </c>
      <c r="D208" s="70" t="s">
        <v>6020</v>
      </c>
      <c r="E208" s="70" t="s">
        <v>104</v>
      </c>
      <c r="F208" s="70" t="s">
        <v>104</v>
      </c>
      <c r="G208" s="70" t="s">
        <v>110</v>
      </c>
      <c r="H208" s="70" t="s">
        <v>104</v>
      </c>
      <c r="I208" s="71" t="s">
        <v>6021</v>
      </c>
      <c r="J208" s="70" t="s">
        <v>181</v>
      </c>
      <c r="K208" s="72" t="s">
        <v>6022</v>
      </c>
      <c r="L208" s="70">
        <v>9.823244673E9</v>
      </c>
      <c r="M208" s="70" t="s">
        <v>6023</v>
      </c>
      <c r="N208" s="70" t="s">
        <v>107</v>
      </c>
    </row>
    <row r="209">
      <c r="A209" s="69">
        <v>44045.58833333333</v>
      </c>
      <c r="B209" s="70" t="s">
        <v>6024</v>
      </c>
      <c r="C209" s="70">
        <v>4.0</v>
      </c>
      <c r="D209" s="70" t="s">
        <v>6025</v>
      </c>
      <c r="E209" s="70" t="s">
        <v>110</v>
      </c>
      <c r="F209" s="70" t="s">
        <v>110</v>
      </c>
      <c r="G209" s="70" t="s">
        <v>110</v>
      </c>
      <c r="H209" s="70" t="s">
        <v>104</v>
      </c>
      <c r="I209" s="71" t="s">
        <v>6026</v>
      </c>
      <c r="J209" s="70" t="s">
        <v>181</v>
      </c>
      <c r="K209" s="72" t="s">
        <v>6027</v>
      </c>
      <c r="L209" s="73">
        <f>+919766628777</f>
        <v>919766628777</v>
      </c>
      <c r="M209" s="70" t="s">
        <v>6028</v>
      </c>
      <c r="N209" s="70" t="s">
        <v>107</v>
      </c>
    </row>
    <row r="210">
      <c r="A210" s="69">
        <v>44045.58909722222</v>
      </c>
      <c r="B210" s="70" t="s">
        <v>6029</v>
      </c>
      <c r="C210" s="70">
        <v>4.0</v>
      </c>
      <c r="D210" s="70" t="s">
        <v>107</v>
      </c>
      <c r="E210" s="70" t="s">
        <v>104</v>
      </c>
      <c r="F210" s="70" t="s">
        <v>104</v>
      </c>
      <c r="G210" s="70" t="s">
        <v>104</v>
      </c>
      <c r="H210" s="70" t="s">
        <v>104</v>
      </c>
      <c r="I210" s="71" t="s">
        <v>6030</v>
      </c>
      <c r="J210" s="70" t="s">
        <v>675</v>
      </c>
      <c r="K210" s="72" t="s">
        <v>6031</v>
      </c>
      <c r="L210" s="70">
        <v>9.415145621E9</v>
      </c>
      <c r="M210" s="70" t="s">
        <v>107</v>
      </c>
      <c r="N210" s="70" t="s">
        <v>107</v>
      </c>
    </row>
    <row r="211">
      <c r="A211" s="69">
        <v>44045.59028935185</v>
      </c>
      <c r="B211" s="70" t="s">
        <v>6032</v>
      </c>
      <c r="C211" s="70">
        <v>5.0</v>
      </c>
      <c r="D211" s="70" t="s">
        <v>6033</v>
      </c>
      <c r="E211" s="70" t="s">
        <v>104</v>
      </c>
      <c r="F211" s="70" t="s">
        <v>104</v>
      </c>
      <c r="G211" s="70" t="s">
        <v>104</v>
      </c>
      <c r="H211" s="70" t="s">
        <v>104</v>
      </c>
      <c r="I211" s="71" t="s">
        <v>6034</v>
      </c>
      <c r="J211" s="70" t="s">
        <v>181</v>
      </c>
      <c r="K211" s="72" t="s">
        <v>6035</v>
      </c>
      <c r="L211" s="70">
        <v>9.421474256E9</v>
      </c>
      <c r="M211" s="70" t="s">
        <v>6036</v>
      </c>
      <c r="N211" s="70" t="s">
        <v>107</v>
      </c>
    </row>
    <row r="212">
      <c r="A212" s="69">
        <v>44045.59108796297</v>
      </c>
      <c r="B212" s="70" t="s">
        <v>5207</v>
      </c>
      <c r="C212" s="70">
        <v>4.0</v>
      </c>
      <c r="D212" s="70" t="s">
        <v>281</v>
      </c>
      <c r="E212" s="70" t="s">
        <v>110</v>
      </c>
      <c r="F212" s="70" t="s">
        <v>110</v>
      </c>
      <c r="G212" s="70" t="s">
        <v>110</v>
      </c>
      <c r="H212" s="70" t="s">
        <v>110</v>
      </c>
      <c r="I212" s="71" t="s">
        <v>5209</v>
      </c>
      <c r="J212" s="70" t="s">
        <v>112</v>
      </c>
      <c r="K212" s="72" t="s">
        <v>5210</v>
      </c>
      <c r="L212" s="70">
        <v>8.275753648E9</v>
      </c>
      <c r="M212" s="70" t="s">
        <v>6037</v>
      </c>
      <c r="N212" s="70" t="s">
        <v>107</v>
      </c>
    </row>
    <row r="213">
      <c r="A213" s="69">
        <v>44045.591944444444</v>
      </c>
      <c r="B213" s="70" t="s">
        <v>5979</v>
      </c>
      <c r="C213" s="70">
        <v>5.0</v>
      </c>
      <c r="D213" s="70">
        <v>5.0</v>
      </c>
      <c r="E213" s="70" t="s">
        <v>104</v>
      </c>
      <c r="F213" s="70" t="s">
        <v>104</v>
      </c>
      <c r="G213" s="70" t="s">
        <v>104</v>
      </c>
      <c r="H213" s="70" t="s">
        <v>104</v>
      </c>
      <c r="I213" s="71" t="s">
        <v>5980</v>
      </c>
      <c r="J213" s="70" t="s">
        <v>181</v>
      </c>
      <c r="K213" s="72" t="s">
        <v>5981</v>
      </c>
      <c r="L213" s="70">
        <v>9.890893578E9</v>
      </c>
      <c r="M213" s="70" t="s">
        <v>294</v>
      </c>
      <c r="N213" s="70" t="s">
        <v>107</v>
      </c>
    </row>
    <row r="214">
      <c r="A214" s="69">
        <v>44045.59247685185</v>
      </c>
      <c r="B214" s="70" t="s">
        <v>5410</v>
      </c>
      <c r="C214" s="70">
        <v>5.0</v>
      </c>
      <c r="D214" s="70" t="s">
        <v>6038</v>
      </c>
      <c r="E214" s="70" t="s">
        <v>150</v>
      </c>
      <c r="F214" s="70" t="s">
        <v>150</v>
      </c>
      <c r="G214" s="70" t="s">
        <v>150</v>
      </c>
      <c r="H214" s="70" t="s">
        <v>150</v>
      </c>
      <c r="I214" s="71" t="s">
        <v>5412</v>
      </c>
      <c r="J214" s="70" t="s">
        <v>3687</v>
      </c>
      <c r="K214" s="72" t="s">
        <v>6039</v>
      </c>
      <c r="L214" s="70">
        <v>9.970422324E9</v>
      </c>
      <c r="M214" s="70" t="s">
        <v>546</v>
      </c>
      <c r="N214" s="70" t="s">
        <v>107</v>
      </c>
    </row>
    <row r="215">
      <c r="A215" s="69">
        <v>44045.59615740741</v>
      </c>
      <c r="B215" s="70" t="s">
        <v>731</v>
      </c>
      <c r="C215" s="70">
        <v>5.0</v>
      </c>
      <c r="D215" s="70" t="s">
        <v>6040</v>
      </c>
      <c r="E215" s="70" t="s">
        <v>150</v>
      </c>
      <c r="F215" s="70" t="s">
        <v>150</v>
      </c>
      <c r="G215" s="70" t="s">
        <v>150</v>
      </c>
      <c r="H215" s="70" t="s">
        <v>150</v>
      </c>
      <c r="I215" s="71" t="s">
        <v>733</v>
      </c>
      <c r="J215" s="70" t="s">
        <v>204</v>
      </c>
      <c r="K215" s="72" t="s">
        <v>4810</v>
      </c>
      <c r="L215" s="70">
        <v>8.275590222E9</v>
      </c>
      <c r="M215" s="70" t="s">
        <v>5403</v>
      </c>
      <c r="N215" s="70" t="s">
        <v>107</v>
      </c>
    </row>
    <row r="216">
      <c r="A216" s="69">
        <v>44045.59721064815</v>
      </c>
      <c r="B216" s="70" t="s">
        <v>6041</v>
      </c>
      <c r="C216" s="70">
        <v>4.0</v>
      </c>
      <c r="D216" s="70" t="s">
        <v>6042</v>
      </c>
      <c r="E216" s="70" t="s">
        <v>104</v>
      </c>
      <c r="F216" s="70" t="s">
        <v>110</v>
      </c>
      <c r="G216" s="70" t="s">
        <v>110</v>
      </c>
      <c r="H216" s="70" t="s">
        <v>110</v>
      </c>
      <c r="I216" s="71" t="s">
        <v>6043</v>
      </c>
      <c r="J216" s="70" t="s">
        <v>5763</v>
      </c>
      <c r="K216" s="72" t="s">
        <v>6044</v>
      </c>
      <c r="L216" s="70">
        <v>9.970510315E9</v>
      </c>
      <c r="M216" s="70" t="s">
        <v>6045</v>
      </c>
      <c r="N216" s="70" t="s">
        <v>107</v>
      </c>
    </row>
    <row r="217">
      <c r="A217" s="69">
        <v>44045.597349537034</v>
      </c>
      <c r="B217" s="70" t="s">
        <v>6046</v>
      </c>
      <c r="C217" s="70">
        <v>5.0</v>
      </c>
      <c r="D217" s="70" t="s">
        <v>6047</v>
      </c>
      <c r="E217" s="70" t="s">
        <v>104</v>
      </c>
      <c r="F217" s="70" t="s">
        <v>104</v>
      </c>
      <c r="G217" s="70" t="s">
        <v>104</v>
      </c>
      <c r="H217" s="70" t="s">
        <v>104</v>
      </c>
      <c r="I217" s="71" t="s">
        <v>6048</v>
      </c>
      <c r="J217" s="70" t="s">
        <v>314</v>
      </c>
      <c r="K217" s="72" t="s">
        <v>6049</v>
      </c>
      <c r="L217" s="70">
        <v>9.423412138E9</v>
      </c>
      <c r="M217" s="70" t="s">
        <v>6050</v>
      </c>
      <c r="N217" s="70" t="s">
        <v>107</v>
      </c>
    </row>
    <row r="218">
      <c r="A218" s="69">
        <v>44045.60120370371</v>
      </c>
      <c r="B218" s="70" t="s">
        <v>6051</v>
      </c>
      <c r="C218" s="70">
        <v>5.0</v>
      </c>
      <c r="D218" s="70" t="s">
        <v>6052</v>
      </c>
      <c r="E218" s="70" t="s">
        <v>104</v>
      </c>
      <c r="F218" s="70" t="s">
        <v>104</v>
      </c>
      <c r="G218" s="70" t="s">
        <v>104</v>
      </c>
      <c r="H218" s="70" t="s">
        <v>104</v>
      </c>
      <c r="I218" s="71" t="s">
        <v>6053</v>
      </c>
      <c r="J218" s="70" t="s">
        <v>572</v>
      </c>
      <c r="K218" s="72" t="s">
        <v>6054</v>
      </c>
      <c r="L218" s="70">
        <v>9.76461334E9</v>
      </c>
      <c r="M218" s="70" t="s">
        <v>6055</v>
      </c>
      <c r="N218" s="70" t="s">
        <v>107</v>
      </c>
    </row>
    <row r="219">
      <c r="A219" s="69">
        <v>44045.602534722224</v>
      </c>
      <c r="B219" s="70" t="s">
        <v>3612</v>
      </c>
      <c r="C219" s="70">
        <v>5.0</v>
      </c>
      <c r="D219" s="70" t="s">
        <v>6056</v>
      </c>
      <c r="E219" s="70" t="s">
        <v>104</v>
      </c>
      <c r="F219" s="70" t="s">
        <v>104</v>
      </c>
      <c r="G219" s="70" t="s">
        <v>104</v>
      </c>
      <c r="H219" s="70" t="s">
        <v>104</v>
      </c>
      <c r="I219" s="71" t="s">
        <v>3614</v>
      </c>
      <c r="J219" s="70" t="s">
        <v>6057</v>
      </c>
      <c r="K219" s="72" t="s">
        <v>6058</v>
      </c>
      <c r="L219" s="70">
        <v>9.421538927E9</v>
      </c>
      <c r="M219" s="70" t="s">
        <v>6059</v>
      </c>
      <c r="N219" s="70" t="s">
        <v>107</v>
      </c>
    </row>
    <row r="220">
      <c r="A220" s="69">
        <v>44045.602638888886</v>
      </c>
      <c r="B220" s="70" t="s">
        <v>6060</v>
      </c>
      <c r="C220" s="70">
        <v>5.0</v>
      </c>
      <c r="D220" s="70" t="s">
        <v>6061</v>
      </c>
      <c r="E220" s="70" t="s">
        <v>104</v>
      </c>
      <c r="F220" s="70" t="s">
        <v>104</v>
      </c>
      <c r="G220" s="70" t="s">
        <v>104</v>
      </c>
      <c r="H220" s="70" t="s">
        <v>104</v>
      </c>
      <c r="I220" s="71" t="s">
        <v>6062</v>
      </c>
      <c r="J220" s="70" t="s">
        <v>112</v>
      </c>
      <c r="K220" s="72" t="s">
        <v>6063</v>
      </c>
      <c r="L220" s="70">
        <v>8.108016174E9</v>
      </c>
      <c r="M220" s="70" t="s">
        <v>6064</v>
      </c>
      <c r="N220" s="70" t="s">
        <v>107</v>
      </c>
    </row>
    <row r="221">
      <c r="A221" s="69">
        <v>44045.60318287037</v>
      </c>
      <c r="B221" s="70" t="s">
        <v>6065</v>
      </c>
      <c r="C221" s="70">
        <v>5.0</v>
      </c>
      <c r="D221" s="70" t="s">
        <v>6066</v>
      </c>
      <c r="E221" s="70" t="s">
        <v>104</v>
      </c>
      <c r="F221" s="70" t="s">
        <v>104</v>
      </c>
      <c r="G221" s="70" t="s">
        <v>104</v>
      </c>
      <c r="H221" s="70" t="s">
        <v>104</v>
      </c>
      <c r="I221" s="71" t="s">
        <v>6067</v>
      </c>
      <c r="J221" s="70" t="s">
        <v>204</v>
      </c>
      <c r="K221" s="72" t="s">
        <v>6068</v>
      </c>
      <c r="L221" s="70">
        <v>7.588117973E9</v>
      </c>
      <c r="M221" s="70" t="s">
        <v>107</v>
      </c>
      <c r="N221" s="70" t="s">
        <v>107</v>
      </c>
    </row>
    <row r="222">
      <c r="A222" s="69">
        <v>44045.603738425925</v>
      </c>
      <c r="B222" s="70" t="s">
        <v>6069</v>
      </c>
      <c r="C222" s="70">
        <v>5.0</v>
      </c>
      <c r="D222" s="70" t="s">
        <v>6070</v>
      </c>
      <c r="E222" s="70" t="s">
        <v>104</v>
      </c>
      <c r="F222" s="70" t="s">
        <v>104</v>
      </c>
      <c r="G222" s="70" t="s">
        <v>104</v>
      </c>
      <c r="H222" s="70" t="s">
        <v>104</v>
      </c>
      <c r="I222" s="71" t="s">
        <v>6071</v>
      </c>
      <c r="J222" s="70" t="s">
        <v>6072</v>
      </c>
      <c r="K222" s="72" t="s">
        <v>6073</v>
      </c>
      <c r="L222" s="70">
        <v>9.822085723E9</v>
      </c>
      <c r="M222" s="70" t="s">
        <v>6074</v>
      </c>
      <c r="N222" s="70" t="s">
        <v>107</v>
      </c>
    </row>
    <row r="223">
      <c r="A223" s="69">
        <v>44045.603796296295</v>
      </c>
      <c r="B223" s="70" t="s">
        <v>6075</v>
      </c>
      <c r="C223" s="70">
        <v>5.0</v>
      </c>
      <c r="D223" s="70" t="s">
        <v>6076</v>
      </c>
      <c r="E223" s="70" t="s">
        <v>104</v>
      </c>
      <c r="F223" s="70" t="s">
        <v>104</v>
      </c>
      <c r="G223" s="70" t="s">
        <v>186</v>
      </c>
      <c r="H223" s="70" t="s">
        <v>104</v>
      </c>
      <c r="I223" s="71" t="s">
        <v>6077</v>
      </c>
      <c r="J223" s="70" t="s">
        <v>1599</v>
      </c>
      <c r="K223" s="72" t="s">
        <v>6078</v>
      </c>
      <c r="L223" s="70">
        <v>8.767198318E9</v>
      </c>
      <c r="M223" s="70" t="s">
        <v>6079</v>
      </c>
      <c r="N223" s="70" t="s">
        <v>107</v>
      </c>
    </row>
    <row r="224">
      <c r="A224" s="69">
        <v>44045.60460648148</v>
      </c>
      <c r="B224" s="70" t="s">
        <v>6080</v>
      </c>
      <c r="C224" s="70">
        <v>2.0</v>
      </c>
      <c r="D224" s="70" t="s">
        <v>107</v>
      </c>
      <c r="E224" s="70" t="s">
        <v>104</v>
      </c>
      <c r="F224" s="70" t="s">
        <v>104</v>
      </c>
      <c r="G224" s="70" t="s">
        <v>104</v>
      </c>
      <c r="H224" s="70" t="s">
        <v>104</v>
      </c>
      <c r="I224" s="71" t="s">
        <v>6081</v>
      </c>
      <c r="J224" s="70" t="s">
        <v>1599</v>
      </c>
      <c r="K224" s="72" t="s">
        <v>6082</v>
      </c>
      <c r="L224" s="70">
        <v>9.588469086E9</v>
      </c>
      <c r="M224" s="70" t="s">
        <v>6083</v>
      </c>
      <c r="N224" s="70" t="s">
        <v>107</v>
      </c>
    </row>
    <row r="225">
      <c r="A225" s="69">
        <v>44045.60655092593</v>
      </c>
      <c r="B225" s="70" t="s">
        <v>5951</v>
      </c>
      <c r="C225" s="70">
        <v>5.0</v>
      </c>
      <c r="D225" s="70" t="s">
        <v>5952</v>
      </c>
      <c r="E225" s="70" t="s">
        <v>104</v>
      </c>
      <c r="F225" s="70" t="s">
        <v>104</v>
      </c>
      <c r="G225" s="70" t="s">
        <v>104</v>
      </c>
      <c r="H225" s="70" t="s">
        <v>104</v>
      </c>
      <c r="I225" s="71" t="s">
        <v>5953</v>
      </c>
      <c r="J225" s="70" t="s">
        <v>453</v>
      </c>
      <c r="K225" s="72" t="s">
        <v>453</v>
      </c>
      <c r="L225" s="70">
        <v>9.870702705E9</v>
      </c>
      <c r="M225" s="70" t="s">
        <v>5954</v>
      </c>
      <c r="N225" s="70" t="s">
        <v>107</v>
      </c>
    </row>
    <row r="226">
      <c r="A226" s="69">
        <v>44045.610243055555</v>
      </c>
      <c r="B226" s="70" t="s">
        <v>6084</v>
      </c>
      <c r="C226" s="70">
        <v>5.0</v>
      </c>
      <c r="D226" s="70" t="s">
        <v>6085</v>
      </c>
      <c r="E226" s="70" t="s">
        <v>104</v>
      </c>
      <c r="F226" s="70" t="s">
        <v>104</v>
      </c>
      <c r="G226" s="70" t="s">
        <v>104</v>
      </c>
      <c r="H226" s="70" t="s">
        <v>104</v>
      </c>
      <c r="I226" s="71" t="s">
        <v>6086</v>
      </c>
      <c r="J226" s="70" t="s">
        <v>314</v>
      </c>
      <c r="K226" s="72" t="s">
        <v>6087</v>
      </c>
      <c r="L226" s="70">
        <v>9.766924683E9</v>
      </c>
      <c r="M226" s="70" t="s">
        <v>6088</v>
      </c>
      <c r="N226" s="70" t="s">
        <v>107</v>
      </c>
    </row>
    <row r="227">
      <c r="A227" s="69">
        <v>44045.610625</v>
      </c>
      <c r="B227" s="70" t="s">
        <v>6089</v>
      </c>
      <c r="C227" s="70">
        <v>5.0</v>
      </c>
      <c r="D227" s="70" t="s">
        <v>6090</v>
      </c>
      <c r="E227" s="70" t="s">
        <v>104</v>
      </c>
      <c r="F227" s="70" t="s">
        <v>104</v>
      </c>
      <c r="G227" s="70" t="s">
        <v>104</v>
      </c>
      <c r="H227" s="70" t="s">
        <v>104</v>
      </c>
      <c r="I227" s="71" t="s">
        <v>6091</v>
      </c>
      <c r="J227" s="70" t="s">
        <v>675</v>
      </c>
      <c r="K227" s="72" t="s">
        <v>6092</v>
      </c>
      <c r="L227" s="70">
        <v>7.364099276E9</v>
      </c>
      <c r="M227" s="70" t="s">
        <v>6093</v>
      </c>
      <c r="N227" s="70" t="s">
        <v>107</v>
      </c>
    </row>
    <row r="228">
      <c r="A228" s="69">
        <v>44045.611180555556</v>
      </c>
      <c r="B228" s="70" t="s">
        <v>6094</v>
      </c>
      <c r="C228" s="70">
        <v>4.0</v>
      </c>
      <c r="D228" s="70" t="s">
        <v>6095</v>
      </c>
      <c r="E228" s="70" t="s">
        <v>186</v>
      </c>
      <c r="F228" s="70" t="s">
        <v>104</v>
      </c>
      <c r="G228" s="70" t="s">
        <v>186</v>
      </c>
      <c r="H228" s="70" t="s">
        <v>110</v>
      </c>
      <c r="I228" s="71" t="s">
        <v>6096</v>
      </c>
      <c r="J228" s="70" t="s">
        <v>181</v>
      </c>
      <c r="K228" s="72" t="s">
        <v>6097</v>
      </c>
      <c r="L228" s="70">
        <v>8.087939419E9</v>
      </c>
      <c r="M228" s="70" t="s">
        <v>6098</v>
      </c>
      <c r="N228" s="70" t="s">
        <v>107</v>
      </c>
    </row>
    <row r="229">
      <c r="A229" s="69">
        <v>44045.61305555556</v>
      </c>
      <c r="B229" s="70" t="s">
        <v>6099</v>
      </c>
      <c r="C229" s="70">
        <v>5.0</v>
      </c>
      <c r="D229" s="70" t="s">
        <v>6100</v>
      </c>
      <c r="E229" s="70" t="s">
        <v>186</v>
      </c>
      <c r="F229" s="70" t="s">
        <v>186</v>
      </c>
      <c r="G229" s="70" t="s">
        <v>186</v>
      </c>
      <c r="H229" s="70" t="s">
        <v>186</v>
      </c>
      <c r="I229" s="71" t="s">
        <v>6101</v>
      </c>
      <c r="J229" s="70" t="s">
        <v>1341</v>
      </c>
      <c r="K229" s="72" t="s">
        <v>6102</v>
      </c>
      <c r="L229" s="70">
        <v>9.629663031E9</v>
      </c>
      <c r="M229" s="70" t="s">
        <v>6103</v>
      </c>
      <c r="N229" s="70" t="s">
        <v>107</v>
      </c>
    </row>
    <row r="230">
      <c r="A230" s="69">
        <v>44045.61488425926</v>
      </c>
      <c r="B230" s="70" t="s">
        <v>4296</v>
      </c>
      <c r="C230" s="70">
        <v>5.0</v>
      </c>
      <c r="D230" s="70" t="s">
        <v>1684</v>
      </c>
      <c r="E230" s="70" t="s">
        <v>104</v>
      </c>
      <c r="F230" s="70" t="s">
        <v>104</v>
      </c>
      <c r="G230" s="70" t="s">
        <v>104</v>
      </c>
      <c r="H230" s="70" t="s">
        <v>104</v>
      </c>
      <c r="I230" s="71" t="s">
        <v>4298</v>
      </c>
      <c r="J230" s="70" t="s">
        <v>403</v>
      </c>
      <c r="K230" s="72" t="s">
        <v>4299</v>
      </c>
      <c r="L230" s="70">
        <v>9.421618258E9</v>
      </c>
      <c r="M230" s="70" t="s">
        <v>6104</v>
      </c>
      <c r="N230" s="70" t="s">
        <v>107</v>
      </c>
    </row>
    <row r="231">
      <c r="A231" s="69">
        <v>44045.61613425926</v>
      </c>
      <c r="B231" s="70" t="s">
        <v>6105</v>
      </c>
      <c r="C231" s="70">
        <v>4.0</v>
      </c>
      <c r="D231" s="70" t="s">
        <v>6106</v>
      </c>
      <c r="E231" s="70" t="s">
        <v>104</v>
      </c>
      <c r="F231" s="70" t="s">
        <v>104</v>
      </c>
      <c r="G231" s="70" t="s">
        <v>104</v>
      </c>
      <c r="H231" s="70" t="s">
        <v>110</v>
      </c>
      <c r="I231" s="71" t="s">
        <v>6107</v>
      </c>
      <c r="J231" s="70" t="s">
        <v>3754</v>
      </c>
      <c r="K231" s="72" t="s">
        <v>6108</v>
      </c>
      <c r="L231" s="70">
        <v>9.923061471E9</v>
      </c>
      <c r="M231" s="70" t="s">
        <v>6109</v>
      </c>
      <c r="N231" s="70" t="s">
        <v>107</v>
      </c>
    </row>
    <row r="232">
      <c r="A232" s="69">
        <v>44045.61888888889</v>
      </c>
      <c r="B232" s="70" t="s">
        <v>6110</v>
      </c>
      <c r="C232" s="70">
        <v>5.0</v>
      </c>
      <c r="D232" s="70" t="s">
        <v>6111</v>
      </c>
      <c r="E232" s="70" t="s">
        <v>150</v>
      </c>
      <c r="F232" s="70" t="s">
        <v>186</v>
      </c>
      <c r="G232" s="70" t="s">
        <v>150</v>
      </c>
      <c r="H232" s="70" t="s">
        <v>306</v>
      </c>
      <c r="I232" s="71" t="s">
        <v>6112</v>
      </c>
      <c r="J232" s="70" t="s">
        <v>292</v>
      </c>
      <c r="K232" s="72" t="s">
        <v>6113</v>
      </c>
      <c r="L232" s="70">
        <v>9.41528438E9</v>
      </c>
      <c r="M232" s="70" t="s">
        <v>6114</v>
      </c>
      <c r="N232" s="70" t="s">
        <v>107</v>
      </c>
    </row>
    <row r="233">
      <c r="A233" s="69">
        <v>44045.61982638889</v>
      </c>
      <c r="B233" s="70" t="s">
        <v>5290</v>
      </c>
      <c r="C233" s="70">
        <v>5.0</v>
      </c>
      <c r="D233" s="70" t="s">
        <v>3647</v>
      </c>
      <c r="E233" s="70" t="s">
        <v>104</v>
      </c>
      <c r="F233" s="70" t="s">
        <v>104</v>
      </c>
      <c r="G233" s="70" t="s">
        <v>104</v>
      </c>
      <c r="H233" s="70" t="s">
        <v>104</v>
      </c>
      <c r="I233" s="71" t="s">
        <v>5292</v>
      </c>
      <c r="J233" s="70" t="s">
        <v>339</v>
      </c>
      <c r="K233" s="72" t="s">
        <v>5293</v>
      </c>
      <c r="L233" s="70">
        <v>9.028227416E9</v>
      </c>
      <c r="M233" s="70" t="s">
        <v>107</v>
      </c>
      <c r="N233" s="70" t="s">
        <v>107</v>
      </c>
    </row>
    <row r="234">
      <c r="A234" s="69">
        <v>44045.62347222222</v>
      </c>
      <c r="B234" s="70" t="s">
        <v>6115</v>
      </c>
      <c r="C234" s="70">
        <v>5.0</v>
      </c>
      <c r="D234" s="70" t="s">
        <v>6116</v>
      </c>
      <c r="E234" s="70" t="s">
        <v>104</v>
      </c>
      <c r="F234" s="70" t="s">
        <v>104</v>
      </c>
      <c r="G234" s="70" t="s">
        <v>104</v>
      </c>
      <c r="H234" s="70" t="s">
        <v>104</v>
      </c>
      <c r="I234" s="71" t="s">
        <v>6117</v>
      </c>
      <c r="J234" s="70" t="s">
        <v>237</v>
      </c>
      <c r="K234" s="72" t="s">
        <v>6118</v>
      </c>
      <c r="L234" s="70">
        <v>7.588975808E9</v>
      </c>
      <c r="M234" s="70" t="s">
        <v>6119</v>
      </c>
      <c r="N234" s="70" t="s">
        <v>107</v>
      </c>
    </row>
    <row r="235">
      <c r="A235" s="69">
        <v>44045.624930555554</v>
      </c>
      <c r="B235" s="70" t="s">
        <v>6120</v>
      </c>
      <c r="C235" s="70">
        <v>5.0</v>
      </c>
      <c r="D235" s="70" t="s">
        <v>6121</v>
      </c>
      <c r="E235" s="70" t="s">
        <v>104</v>
      </c>
      <c r="F235" s="70" t="s">
        <v>104</v>
      </c>
      <c r="G235" s="70" t="s">
        <v>110</v>
      </c>
      <c r="H235" s="70" t="s">
        <v>104</v>
      </c>
      <c r="I235" s="71" t="s">
        <v>6122</v>
      </c>
      <c r="J235" s="70" t="s">
        <v>413</v>
      </c>
      <c r="K235" s="72" t="s">
        <v>6123</v>
      </c>
      <c r="L235" s="70">
        <v>9.420355354E9</v>
      </c>
      <c r="M235" s="70" t="s">
        <v>6124</v>
      </c>
      <c r="N235" s="70" t="s">
        <v>107</v>
      </c>
    </row>
    <row r="236">
      <c r="A236" s="69">
        <v>44045.62540509259</v>
      </c>
      <c r="B236" s="70" t="s">
        <v>6125</v>
      </c>
      <c r="C236" s="70">
        <v>4.0</v>
      </c>
      <c r="D236" s="70" t="s">
        <v>6126</v>
      </c>
      <c r="E236" s="70" t="s">
        <v>104</v>
      </c>
      <c r="F236" s="70" t="s">
        <v>110</v>
      </c>
      <c r="G236" s="70" t="s">
        <v>104</v>
      </c>
      <c r="H236" s="70" t="s">
        <v>110</v>
      </c>
      <c r="I236" s="71" t="s">
        <v>6127</v>
      </c>
      <c r="J236" s="70" t="s">
        <v>675</v>
      </c>
      <c r="K236" s="72" t="s">
        <v>6128</v>
      </c>
      <c r="L236" s="70">
        <v>7.985755053E9</v>
      </c>
      <c r="M236" s="70" t="s">
        <v>6114</v>
      </c>
      <c r="N236" s="70" t="s">
        <v>107</v>
      </c>
    </row>
    <row r="237">
      <c r="A237" s="69">
        <v>44045.62650462963</v>
      </c>
      <c r="B237" s="70" t="s">
        <v>6129</v>
      </c>
      <c r="C237" s="70">
        <v>4.0</v>
      </c>
      <c r="D237" s="70" t="s">
        <v>1684</v>
      </c>
      <c r="E237" s="70" t="s">
        <v>110</v>
      </c>
      <c r="F237" s="70" t="s">
        <v>110</v>
      </c>
      <c r="G237" s="70" t="s">
        <v>110</v>
      </c>
      <c r="H237" s="70" t="s">
        <v>110</v>
      </c>
      <c r="I237" s="71" t="s">
        <v>6130</v>
      </c>
      <c r="J237" s="70" t="s">
        <v>181</v>
      </c>
      <c r="K237" s="72" t="s">
        <v>6131</v>
      </c>
      <c r="L237" s="70">
        <v>9.850645799E9</v>
      </c>
      <c r="M237" s="70" t="s">
        <v>6132</v>
      </c>
      <c r="N237" s="70" t="s">
        <v>107</v>
      </c>
    </row>
    <row r="238">
      <c r="A238" s="69">
        <v>44045.62734953704</v>
      </c>
      <c r="B238" s="70" t="s">
        <v>5657</v>
      </c>
      <c r="C238" s="70">
        <v>5.0</v>
      </c>
      <c r="D238" s="70" t="s">
        <v>6133</v>
      </c>
      <c r="E238" s="70" t="s">
        <v>104</v>
      </c>
      <c r="F238" s="70" t="s">
        <v>104</v>
      </c>
      <c r="G238" s="70" t="s">
        <v>104</v>
      </c>
      <c r="H238" s="70" t="s">
        <v>104</v>
      </c>
      <c r="I238" s="71" t="s">
        <v>6134</v>
      </c>
      <c r="J238" s="70" t="s">
        <v>152</v>
      </c>
      <c r="K238" s="72" t="s">
        <v>6135</v>
      </c>
      <c r="L238" s="70">
        <v>9.96093211E9</v>
      </c>
      <c r="M238" s="70" t="s">
        <v>6136</v>
      </c>
      <c r="N238" s="70" t="s">
        <v>107</v>
      </c>
    </row>
    <row r="239">
      <c r="A239" s="69">
        <v>44045.6290625</v>
      </c>
      <c r="B239" s="70" t="s">
        <v>877</v>
      </c>
      <c r="C239" s="70">
        <v>4.0</v>
      </c>
      <c r="D239" s="70" t="s">
        <v>6137</v>
      </c>
      <c r="E239" s="70" t="s">
        <v>186</v>
      </c>
      <c r="F239" s="70" t="s">
        <v>186</v>
      </c>
      <c r="G239" s="70" t="s">
        <v>186</v>
      </c>
      <c r="H239" s="70" t="s">
        <v>104</v>
      </c>
      <c r="I239" s="71" t="s">
        <v>879</v>
      </c>
      <c r="J239" s="70" t="s">
        <v>181</v>
      </c>
      <c r="K239" s="72" t="s">
        <v>6138</v>
      </c>
      <c r="L239" s="70">
        <v>7.588727268E9</v>
      </c>
      <c r="M239" s="70" t="s">
        <v>6139</v>
      </c>
      <c r="N239" s="70" t="s">
        <v>107</v>
      </c>
    </row>
    <row r="240">
      <c r="A240" s="69">
        <v>44045.62960648148</v>
      </c>
      <c r="B240" s="70" t="s">
        <v>6140</v>
      </c>
      <c r="C240" s="70">
        <v>5.0</v>
      </c>
      <c r="D240" s="70" t="s">
        <v>6141</v>
      </c>
      <c r="E240" s="70" t="s">
        <v>104</v>
      </c>
      <c r="F240" s="70" t="s">
        <v>104</v>
      </c>
      <c r="G240" s="70" t="s">
        <v>104</v>
      </c>
      <c r="H240" s="70" t="s">
        <v>104</v>
      </c>
      <c r="I240" s="71" t="s">
        <v>6142</v>
      </c>
      <c r="J240" s="70" t="s">
        <v>1594</v>
      </c>
      <c r="K240" s="72" t="s">
        <v>6143</v>
      </c>
      <c r="L240" s="70">
        <v>9.975473914E9</v>
      </c>
      <c r="M240" s="70" t="s">
        <v>6144</v>
      </c>
      <c r="N240" s="70" t="s">
        <v>107</v>
      </c>
    </row>
    <row r="241">
      <c r="A241" s="69">
        <v>44045.62998842593</v>
      </c>
      <c r="B241" s="70" t="s">
        <v>6145</v>
      </c>
      <c r="C241" s="70">
        <v>4.0</v>
      </c>
      <c r="D241" s="70" t="s">
        <v>6146</v>
      </c>
      <c r="E241" s="70" t="s">
        <v>104</v>
      </c>
      <c r="F241" s="70" t="s">
        <v>104</v>
      </c>
      <c r="G241" s="70" t="s">
        <v>110</v>
      </c>
      <c r="H241" s="70" t="s">
        <v>110</v>
      </c>
      <c r="I241" s="71" t="s">
        <v>6147</v>
      </c>
      <c r="J241" s="70" t="s">
        <v>6148</v>
      </c>
      <c r="K241" s="72" t="s">
        <v>6149</v>
      </c>
      <c r="L241" s="70">
        <v>8.423640206E9</v>
      </c>
      <c r="M241" s="70" t="s">
        <v>6150</v>
      </c>
      <c r="N241" s="70" t="s">
        <v>107</v>
      </c>
    </row>
    <row r="242">
      <c r="A242" s="69">
        <v>44045.63092592593</v>
      </c>
      <c r="B242" s="70" t="s">
        <v>2705</v>
      </c>
      <c r="C242" s="70">
        <v>4.0</v>
      </c>
      <c r="D242" s="70" t="s">
        <v>1684</v>
      </c>
      <c r="E242" s="70" t="s">
        <v>110</v>
      </c>
      <c r="F242" s="70" t="s">
        <v>110</v>
      </c>
      <c r="G242" s="70" t="s">
        <v>110</v>
      </c>
      <c r="H242" s="70" t="s">
        <v>110</v>
      </c>
      <c r="I242" s="71" t="s">
        <v>6130</v>
      </c>
      <c r="J242" s="70" t="s">
        <v>181</v>
      </c>
      <c r="K242" s="72" t="s">
        <v>6131</v>
      </c>
      <c r="L242" s="70">
        <v>9.850645799E9</v>
      </c>
      <c r="M242" s="70" t="s">
        <v>6132</v>
      </c>
      <c r="N242" s="70" t="s">
        <v>107</v>
      </c>
    </row>
    <row r="243">
      <c r="A243" s="69">
        <v>44045.63453703704</v>
      </c>
      <c r="B243" s="70" t="s">
        <v>6145</v>
      </c>
      <c r="C243" s="70">
        <v>5.0</v>
      </c>
      <c r="D243" s="70" t="s">
        <v>6151</v>
      </c>
      <c r="E243" s="70" t="s">
        <v>104</v>
      </c>
      <c r="F243" s="70" t="s">
        <v>104</v>
      </c>
      <c r="G243" s="70" t="s">
        <v>110</v>
      </c>
      <c r="H243" s="70" t="s">
        <v>110</v>
      </c>
      <c r="I243" s="71" t="s">
        <v>6152</v>
      </c>
      <c r="J243" s="70" t="s">
        <v>577</v>
      </c>
      <c r="K243" s="72" t="s">
        <v>6153</v>
      </c>
      <c r="L243" s="70">
        <v>8.423640206E9</v>
      </c>
      <c r="M243" s="70" t="s">
        <v>6154</v>
      </c>
      <c r="N243" s="70" t="s">
        <v>107</v>
      </c>
    </row>
    <row r="244">
      <c r="A244" s="69">
        <v>44045.638240740744</v>
      </c>
      <c r="B244" s="70" t="s">
        <v>6155</v>
      </c>
      <c r="C244" s="70">
        <v>5.0</v>
      </c>
      <c r="D244" s="70" t="s">
        <v>6156</v>
      </c>
      <c r="E244" s="70" t="s">
        <v>104</v>
      </c>
      <c r="F244" s="70" t="s">
        <v>104</v>
      </c>
      <c r="G244" s="70" t="s">
        <v>104</v>
      </c>
      <c r="H244" s="70" t="s">
        <v>104</v>
      </c>
      <c r="I244" s="71" t="s">
        <v>6157</v>
      </c>
      <c r="J244" s="70" t="s">
        <v>314</v>
      </c>
      <c r="K244" s="72" t="s">
        <v>6158</v>
      </c>
      <c r="L244" s="70">
        <v>9.85003608E9</v>
      </c>
      <c r="M244" s="70" t="s">
        <v>6159</v>
      </c>
      <c r="N244" s="70" t="s">
        <v>107</v>
      </c>
    </row>
    <row r="245">
      <c r="A245" s="69">
        <v>44045.638287037036</v>
      </c>
      <c r="B245" s="70" t="s">
        <v>6155</v>
      </c>
      <c r="C245" s="70">
        <v>5.0</v>
      </c>
      <c r="D245" s="70" t="s">
        <v>6156</v>
      </c>
      <c r="E245" s="70" t="s">
        <v>104</v>
      </c>
      <c r="F245" s="70" t="s">
        <v>104</v>
      </c>
      <c r="G245" s="70" t="s">
        <v>104</v>
      </c>
      <c r="H245" s="70" t="s">
        <v>104</v>
      </c>
      <c r="I245" s="71" t="s">
        <v>6157</v>
      </c>
      <c r="J245" s="70" t="s">
        <v>314</v>
      </c>
      <c r="K245" s="72" t="s">
        <v>6158</v>
      </c>
      <c r="L245" s="70">
        <v>9.85003608E9</v>
      </c>
      <c r="M245" s="70" t="s">
        <v>6159</v>
      </c>
      <c r="N245" s="70" t="s">
        <v>107</v>
      </c>
    </row>
    <row r="246">
      <c r="A246" s="69">
        <v>44045.638402777775</v>
      </c>
      <c r="B246" s="70" t="s">
        <v>6160</v>
      </c>
      <c r="C246" s="70">
        <v>5.0</v>
      </c>
      <c r="D246" s="70" t="s">
        <v>6161</v>
      </c>
      <c r="E246" s="70" t="s">
        <v>104</v>
      </c>
      <c r="F246" s="70" t="s">
        <v>104</v>
      </c>
      <c r="G246" s="70" t="s">
        <v>110</v>
      </c>
      <c r="H246" s="70" t="s">
        <v>104</v>
      </c>
      <c r="I246" s="71" t="s">
        <v>6162</v>
      </c>
      <c r="J246" s="70" t="s">
        <v>413</v>
      </c>
      <c r="K246" s="72" t="s">
        <v>5826</v>
      </c>
      <c r="L246" s="70">
        <v>9.420792727E9</v>
      </c>
      <c r="M246" s="70" t="s">
        <v>6163</v>
      </c>
      <c r="N246" s="70" t="s">
        <v>107</v>
      </c>
    </row>
    <row r="247">
      <c r="A247" s="69">
        <v>44045.639131944445</v>
      </c>
      <c r="B247" s="70" t="s">
        <v>6164</v>
      </c>
      <c r="C247" s="70">
        <v>5.0</v>
      </c>
      <c r="D247" s="70" t="s">
        <v>6165</v>
      </c>
      <c r="E247" s="70" t="s">
        <v>104</v>
      </c>
      <c r="F247" s="70" t="s">
        <v>104</v>
      </c>
      <c r="G247" s="70" t="s">
        <v>104</v>
      </c>
      <c r="H247" s="70" t="s">
        <v>104</v>
      </c>
      <c r="I247" s="71" t="s">
        <v>6166</v>
      </c>
      <c r="J247" s="70" t="s">
        <v>2825</v>
      </c>
      <c r="K247" s="72" t="s">
        <v>6167</v>
      </c>
      <c r="L247" s="70">
        <v>7.584986157E9</v>
      </c>
      <c r="M247" s="70" t="s">
        <v>4683</v>
      </c>
      <c r="N247" s="70" t="s">
        <v>107</v>
      </c>
    </row>
    <row r="248">
      <c r="A248" s="69">
        <v>44045.64555555556</v>
      </c>
      <c r="B248" s="70" t="s">
        <v>6168</v>
      </c>
      <c r="C248" s="70">
        <v>4.0</v>
      </c>
      <c r="D248" s="70" t="s">
        <v>6169</v>
      </c>
      <c r="E248" s="70" t="s">
        <v>110</v>
      </c>
      <c r="F248" s="70" t="s">
        <v>104</v>
      </c>
      <c r="G248" s="70" t="s">
        <v>104</v>
      </c>
      <c r="H248" s="70" t="s">
        <v>104</v>
      </c>
      <c r="I248" s="71" t="s">
        <v>6170</v>
      </c>
      <c r="J248" s="70" t="s">
        <v>6171</v>
      </c>
      <c r="K248" s="72" t="s">
        <v>6172</v>
      </c>
      <c r="L248" s="70">
        <v>8.420707101E9</v>
      </c>
      <c r="M248" s="70" t="s">
        <v>6173</v>
      </c>
      <c r="N248" s="70" t="s">
        <v>107</v>
      </c>
    </row>
    <row r="249">
      <c r="A249" s="69">
        <v>44045.65857638889</v>
      </c>
      <c r="B249" s="70" t="s">
        <v>6174</v>
      </c>
      <c r="C249" s="70">
        <v>5.0</v>
      </c>
      <c r="D249" s="70" t="s">
        <v>6175</v>
      </c>
      <c r="E249" s="70" t="s">
        <v>104</v>
      </c>
      <c r="F249" s="70" t="s">
        <v>104</v>
      </c>
      <c r="G249" s="70" t="s">
        <v>104</v>
      </c>
      <c r="H249" s="70" t="s">
        <v>104</v>
      </c>
      <c r="I249" s="71" t="s">
        <v>6176</v>
      </c>
      <c r="J249" s="70" t="s">
        <v>181</v>
      </c>
      <c r="K249" s="72" t="s">
        <v>6177</v>
      </c>
      <c r="L249" s="70">
        <v>9.890074072E9</v>
      </c>
      <c r="M249" s="70" t="s">
        <v>281</v>
      </c>
      <c r="N249" s="70" t="s">
        <v>107</v>
      </c>
    </row>
    <row r="250">
      <c r="A250" s="69">
        <v>44045.66769675926</v>
      </c>
      <c r="B250" s="70" t="s">
        <v>6178</v>
      </c>
      <c r="C250" s="70">
        <v>5.0</v>
      </c>
      <c r="D250" s="70" t="s">
        <v>6179</v>
      </c>
      <c r="E250" s="70" t="s">
        <v>104</v>
      </c>
      <c r="F250" s="70" t="s">
        <v>186</v>
      </c>
      <c r="G250" s="70" t="s">
        <v>186</v>
      </c>
      <c r="H250" s="70" t="s">
        <v>186</v>
      </c>
      <c r="I250" s="71" t="s">
        <v>6180</v>
      </c>
      <c r="J250" s="70" t="s">
        <v>112</v>
      </c>
      <c r="K250" s="72" t="s">
        <v>6181</v>
      </c>
      <c r="L250" s="70">
        <v>9.423440652E9</v>
      </c>
      <c r="M250" s="70" t="s">
        <v>6182</v>
      </c>
      <c r="N250" s="70" t="s">
        <v>107</v>
      </c>
    </row>
    <row r="251">
      <c r="A251" s="69">
        <v>44045.66873842593</v>
      </c>
      <c r="B251" s="70" t="s">
        <v>6183</v>
      </c>
      <c r="C251" s="70">
        <v>5.0</v>
      </c>
      <c r="D251" s="70" t="s">
        <v>6184</v>
      </c>
      <c r="E251" s="70" t="s">
        <v>104</v>
      </c>
      <c r="F251" s="70" t="s">
        <v>104</v>
      </c>
      <c r="G251" s="70" t="s">
        <v>104</v>
      </c>
      <c r="H251" s="70" t="s">
        <v>104</v>
      </c>
      <c r="I251" s="71" t="s">
        <v>6185</v>
      </c>
      <c r="J251" s="70" t="s">
        <v>181</v>
      </c>
      <c r="K251" s="72" t="s">
        <v>6186</v>
      </c>
      <c r="L251" s="70">
        <v>9.960246231E9</v>
      </c>
      <c r="M251" s="70" t="s">
        <v>6187</v>
      </c>
      <c r="N251" s="70" t="s">
        <v>107</v>
      </c>
    </row>
    <row r="252">
      <c r="A252" s="69">
        <v>44045.672638888886</v>
      </c>
      <c r="B252" s="70" t="s">
        <v>6188</v>
      </c>
      <c r="C252" s="70">
        <v>5.0</v>
      </c>
      <c r="D252" s="70" t="s">
        <v>4611</v>
      </c>
      <c r="E252" s="70" t="s">
        <v>104</v>
      </c>
      <c r="F252" s="70" t="s">
        <v>104</v>
      </c>
      <c r="G252" s="70" t="s">
        <v>104</v>
      </c>
      <c r="H252" s="70" t="s">
        <v>104</v>
      </c>
      <c r="I252" s="71" t="s">
        <v>6189</v>
      </c>
      <c r="J252" s="70" t="s">
        <v>112</v>
      </c>
      <c r="K252" s="72" t="s">
        <v>6190</v>
      </c>
      <c r="L252" s="70">
        <v>9.421380838E9</v>
      </c>
      <c r="M252" s="70" t="s">
        <v>453</v>
      </c>
      <c r="N252" s="70" t="s">
        <v>107</v>
      </c>
    </row>
    <row r="253">
      <c r="A253" s="69">
        <v>44045.682962962965</v>
      </c>
      <c r="B253" s="70" t="s">
        <v>6191</v>
      </c>
      <c r="C253" s="70">
        <v>5.0</v>
      </c>
      <c r="D253" s="70" t="s">
        <v>4546</v>
      </c>
      <c r="E253" s="70" t="s">
        <v>104</v>
      </c>
      <c r="F253" s="70" t="s">
        <v>104</v>
      </c>
      <c r="G253" s="70" t="s">
        <v>104</v>
      </c>
      <c r="H253" s="70" t="s">
        <v>104</v>
      </c>
      <c r="I253" s="71" t="s">
        <v>6192</v>
      </c>
      <c r="J253" s="70" t="s">
        <v>6193</v>
      </c>
      <c r="K253" s="72" t="s">
        <v>6194</v>
      </c>
      <c r="L253" s="70">
        <v>7.414906524E9</v>
      </c>
      <c r="M253" s="70" t="s">
        <v>4115</v>
      </c>
      <c r="N253" s="70" t="s">
        <v>107</v>
      </c>
    </row>
    <row r="254">
      <c r="A254" s="69">
        <v>44045.68335648148</v>
      </c>
      <c r="B254" s="70" t="s">
        <v>6195</v>
      </c>
      <c r="C254" s="70">
        <v>5.0</v>
      </c>
      <c r="D254" s="70" t="s">
        <v>2718</v>
      </c>
      <c r="E254" s="70" t="s">
        <v>104</v>
      </c>
      <c r="F254" s="70" t="s">
        <v>104</v>
      </c>
      <c r="G254" s="70" t="s">
        <v>104</v>
      </c>
      <c r="H254" s="70" t="s">
        <v>104</v>
      </c>
      <c r="I254" s="71" t="s">
        <v>6196</v>
      </c>
      <c r="J254" s="70" t="s">
        <v>6197</v>
      </c>
      <c r="K254" s="72" t="s">
        <v>6198</v>
      </c>
      <c r="L254" s="70">
        <v>9.74804115E9</v>
      </c>
      <c r="M254" s="70" t="s">
        <v>5968</v>
      </c>
      <c r="N254" s="70" t="s">
        <v>107</v>
      </c>
    </row>
    <row r="255">
      <c r="A255" s="69">
        <v>44045.6896875</v>
      </c>
      <c r="B255" s="70" t="s">
        <v>6199</v>
      </c>
      <c r="C255" s="70">
        <v>3.0</v>
      </c>
      <c r="D255" s="70" t="s">
        <v>6200</v>
      </c>
      <c r="E255" s="70" t="s">
        <v>186</v>
      </c>
      <c r="F255" s="70" t="s">
        <v>186</v>
      </c>
      <c r="G255" s="70" t="s">
        <v>186</v>
      </c>
      <c r="H255" s="70" t="s">
        <v>110</v>
      </c>
      <c r="I255" s="71" t="s">
        <v>6201</v>
      </c>
      <c r="J255" s="70" t="s">
        <v>112</v>
      </c>
      <c r="K255" s="72" t="s">
        <v>6202</v>
      </c>
      <c r="L255" s="70">
        <v>7.385438872E9</v>
      </c>
      <c r="M255" s="70" t="s">
        <v>6203</v>
      </c>
      <c r="N255" s="70" t="s">
        <v>107</v>
      </c>
    </row>
    <row r="256">
      <c r="A256" s="69">
        <v>44045.70087962963</v>
      </c>
      <c r="B256" s="70" t="s">
        <v>4979</v>
      </c>
      <c r="C256" s="70">
        <v>5.0</v>
      </c>
      <c r="D256" s="70" t="s">
        <v>156</v>
      </c>
      <c r="E256" s="70" t="s">
        <v>104</v>
      </c>
      <c r="F256" s="70" t="s">
        <v>104</v>
      </c>
      <c r="G256" s="70" t="s">
        <v>104</v>
      </c>
      <c r="H256" s="70" t="s">
        <v>110</v>
      </c>
      <c r="I256" s="71" t="s">
        <v>4980</v>
      </c>
      <c r="J256" s="70" t="s">
        <v>4374</v>
      </c>
      <c r="K256" s="72" t="s">
        <v>6204</v>
      </c>
      <c r="L256" s="70">
        <v>9.503525143E9</v>
      </c>
      <c r="M256" s="70" t="s">
        <v>107</v>
      </c>
      <c r="N256" s="70" t="s">
        <v>107</v>
      </c>
    </row>
    <row r="257">
      <c r="A257" s="69">
        <v>44045.7124537037</v>
      </c>
      <c r="B257" s="70" t="s">
        <v>5965</v>
      </c>
      <c r="C257" s="70">
        <v>5.0</v>
      </c>
      <c r="D257" s="70" t="s">
        <v>281</v>
      </c>
      <c r="E257" s="70" t="s">
        <v>104</v>
      </c>
      <c r="F257" s="70" t="s">
        <v>104</v>
      </c>
      <c r="G257" s="70" t="s">
        <v>104</v>
      </c>
      <c r="H257" s="70" t="s">
        <v>104</v>
      </c>
      <c r="I257" s="71" t="s">
        <v>5966</v>
      </c>
      <c r="J257" s="70" t="s">
        <v>6205</v>
      </c>
      <c r="K257" s="72" t="s">
        <v>6206</v>
      </c>
      <c r="L257" s="70">
        <v>9.422333934E9</v>
      </c>
      <c r="M257" s="70" t="s">
        <v>5968</v>
      </c>
      <c r="N257" s="70" t="s">
        <v>107</v>
      </c>
    </row>
    <row r="258">
      <c r="A258" s="69">
        <v>44045.72314814815</v>
      </c>
      <c r="B258" s="70" t="s">
        <v>6207</v>
      </c>
      <c r="C258" s="70">
        <v>5.0</v>
      </c>
      <c r="D258" s="70" t="s">
        <v>6208</v>
      </c>
      <c r="E258" s="70" t="s">
        <v>150</v>
      </c>
      <c r="F258" s="70" t="s">
        <v>150</v>
      </c>
      <c r="G258" s="70" t="s">
        <v>150</v>
      </c>
      <c r="H258" s="70" t="s">
        <v>150</v>
      </c>
      <c r="I258" s="71" t="s">
        <v>6209</v>
      </c>
      <c r="J258" s="70" t="s">
        <v>181</v>
      </c>
      <c r="K258" s="72" t="s">
        <v>6210</v>
      </c>
      <c r="L258" s="70">
        <v>9.767771557E9</v>
      </c>
      <c r="M258" s="70" t="s">
        <v>6211</v>
      </c>
      <c r="N258" s="70" t="s">
        <v>107</v>
      </c>
    </row>
    <row r="259">
      <c r="A259" s="69">
        <v>44045.72452546296</v>
      </c>
      <c r="B259" s="70" t="s">
        <v>6212</v>
      </c>
      <c r="C259" s="70">
        <v>5.0</v>
      </c>
      <c r="D259" s="70" t="s">
        <v>6213</v>
      </c>
      <c r="E259" s="70" t="s">
        <v>150</v>
      </c>
      <c r="F259" s="70" t="s">
        <v>150</v>
      </c>
      <c r="G259" s="70" t="s">
        <v>150</v>
      </c>
      <c r="H259" s="70" t="s">
        <v>150</v>
      </c>
      <c r="I259" s="71" t="s">
        <v>6214</v>
      </c>
      <c r="J259" s="70" t="s">
        <v>181</v>
      </c>
      <c r="K259" s="72" t="s">
        <v>6215</v>
      </c>
      <c r="L259" s="70">
        <v>9.767771557E9</v>
      </c>
      <c r="M259" s="70" t="s">
        <v>4827</v>
      </c>
      <c r="N259" s="70" t="s">
        <v>107</v>
      </c>
    </row>
    <row r="260">
      <c r="A260" s="69">
        <v>44045.736967592595</v>
      </c>
      <c r="B260" s="70" t="s">
        <v>6216</v>
      </c>
      <c r="C260" s="70">
        <v>5.0</v>
      </c>
      <c r="D260" s="70" t="s">
        <v>156</v>
      </c>
      <c r="E260" s="70" t="s">
        <v>104</v>
      </c>
      <c r="F260" s="70" t="s">
        <v>104</v>
      </c>
      <c r="G260" s="70" t="s">
        <v>104</v>
      </c>
      <c r="H260" s="70" t="s">
        <v>104</v>
      </c>
      <c r="I260" s="71" t="s">
        <v>6217</v>
      </c>
      <c r="J260" s="70" t="s">
        <v>675</v>
      </c>
      <c r="K260" s="72" t="s">
        <v>6218</v>
      </c>
      <c r="L260" s="70">
        <v>9.673760441E9</v>
      </c>
      <c r="M260" s="70" t="s">
        <v>294</v>
      </c>
      <c r="N260" s="70" t="s">
        <v>107</v>
      </c>
    </row>
    <row r="261">
      <c r="A261" s="69">
        <v>44045.74317129629</v>
      </c>
      <c r="B261" s="70" t="s">
        <v>6219</v>
      </c>
      <c r="C261" s="70">
        <v>5.0</v>
      </c>
      <c r="D261" s="70" t="s">
        <v>107</v>
      </c>
      <c r="E261" s="70" t="s">
        <v>104</v>
      </c>
      <c r="F261" s="70" t="s">
        <v>104</v>
      </c>
      <c r="G261" s="70" t="s">
        <v>104</v>
      </c>
      <c r="H261" s="70" t="s">
        <v>104</v>
      </c>
      <c r="I261" s="71" t="s">
        <v>6220</v>
      </c>
      <c r="J261" s="70" t="s">
        <v>112</v>
      </c>
      <c r="K261" s="72" t="s">
        <v>6221</v>
      </c>
      <c r="L261" s="70">
        <v>9.423401251E9</v>
      </c>
      <c r="M261" s="70" t="s">
        <v>6222</v>
      </c>
      <c r="N261" s="70" t="s">
        <v>107</v>
      </c>
    </row>
    <row r="262">
      <c r="A262" s="69">
        <v>44045.751921296294</v>
      </c>
      <c r="B262" s="70" t="s">
        <v>487</v>
      </c>
      <c r="C262" s="70">
        <v>5.0</v>
      </c>
      <c r="D262" s="70" t="s">
        <v>6223</v>
      </c>
      <c r="E262" s="70" t="s">
        <v>104</v>
      </c>
      <c r="F262" s="70" t="s">
        <v>104</v>
      </c>
      <c r="G262" s="70" t="s">
        <v>104</v>
      </c>
      <c r="H262" s="70" t="s">
        <v>104</v>
      </c>
      <c r="I262" s="71" t="s">
        <v>489</v>
      </c>
      <c r="J262" s="70" t="s">
        <v>490</v>
      </c>
      <c r="K262" s="72" t="s">
        <v>491</v>
      </c>
      <c r="L262" s="70">
        <v>9.0219834E9</v>
      </c>
      <c r="M262" s="70" t="s">
        <v>6224</v>
      </c>
      <c r="N262" s="70" t="s">
        <v>107</v>
      </c>
    </row>
    <row r="263">
      <c r="A263" s="69">
        <v>44045.76479166667</v>
      </c>
      <c r="B263" s="70" t="s">
        <v>6225</v>
      </c>
      <c r="C263" s="70">
        <v>5.0</v>
      </c>
      <c r="D263" s="70" t="s">
        <v>6226</v>
      </c>
      <c r="E263" s="70" t="s">
        <v>104</v>
      </c>
      <c r="F263" s="70" t="s">
        <v>104</v>
      </c>
      <c r="G263" s="70" t="s">
        <v>104</v>
      </c>
      <c r="H263" s="70" t="s">
        <v>110</v>
      </c>
      <c r="I263" s="71" t="s">
        <v>6227</v>
      </c>
      <c r="J263" s="70" t="s">
        <v>181</v>
      </c>
      <c r="K263" s="72" t="s">
        <v>6228</v>
      </c>
      <c r="L263" s="70">
        <v>9.4039181E9</v>
      </c>
      <c r="M263" s="70" t="s">
        <v>6229</v>
      </c>
      <c r="N263" s="70" t="s">
        <v>107</v>
      </c>
    </row>
    <row r="264">
      <c r="A264" s="69">
        <v>44045.77684027778</v>
      </c>
      <c r="B264" s="70" t="s">
        <v>4382</v>
      </c>
      <c r="C264" s="70">
        <v>5.0</v>
      </c>
      <c r="D264" s="70" t="s">
        <v>6230</v>
      </c>
      <c r="E264" s="70" t="s">
        <v>104</v>
      </c>
      <c r="F264" s="70" t="s">
        <v>104</v>
      </c>
      <c r="G264" s="70" t="s">
        <v>104</v>
      </c>
      <c r="H264" s="70" t="s">
        <v>104</v>
      </c>
      <c r="I264" s="71" t="s">
        <v>6231</v>
      </c>
      <c r="J264" s="70" t="s">
        <v>152</v>
      </c>
      <c r="K264" s="72" t="s">
        <v>4385</v>
      </c>
      <c r="L264" s="70">
        <v>9.403422888E9</v>
      </c>
      <c r="M264" s="70" t="s">
        <v>4129</v>
      </c>
      <c r="N264" s="70" t="s">
        <v>107</v>
      </c>
    </row>
    <row r="265">
      <c r="A265" s="69">
        <v>44045.77809027778</v>
      </c>
      <c r="B265" s="70" t="s">
        <v>6232</v>
      </c>
      <c r="C265" s="70">
        <v>5.0</v>
      </c>
      <c r="D265" s="70" t="s">
        <v>6233</v>
      </c>
      <c r="E265" s="70" t="s">
        <v>104</v>
      </c>
      <c r="F265" s="70" t="s">
        <v>104</v>
      </c>
      <c r="G265" s="70" t="s">
        <v>110</v>
      </c>
      <c r="H265" s="70" t="s">
        <v>104</v>
      </c>
      <c r="I265" s="71" t="s">
        <v>6234</v>
      </c>
      <c r="J265" s="70" t="s">
        <v>490</v>
      </c>
      <c r="K265" s="72" t="s">
        <v>6235</v>
      </c>
      <c r="L265" s="70">
        <v>8.275051793E9</v>
      </c>
      <c r="M265" s="70" t="s">
        <v>6236</v>
      </c>
      <c r="N265" s="70" t="s">
        <v>107</v>
      </c>
    </row>
    <row r="266">
      <c r="A266" s="69">
        <v>44045.84153935185</v>
      </c>
      <c r="B266" s="70" t="s">
        <v>5990</v>
      </c>
      <c r="C266" s="70">
        <v>3.0</v>
      </c>
      <c r="D266" s="70" t="s">
        <v>294</v>
      </c>
      <c r="E266" s="70" t="s">
        <v>110</v>
      </c>
      <c r="F266" s="70" t="s">
        <v>110</v>
      </c>
      <c r="G266" s="70" t="s">
        <v>110</v>
      </c>
      <c r="H266" s="70" t="s">
        <v>110</v>
      </c>
      <c r="I266" s="71" t="s">
        <v>5991</v>
      </c>
      <c r="J266" s="70" t="s">
        <v>675</v>
      </c>
      <c r="K266" s="72" t="s">
        <v>5992</v>
      </c>
      <c r="L266" s="70">
        <v>8.830389689E9</v>
      </c>
      <c r="M266" s="70" t="s">
        <v>294</v>
      </c>
      <c r="N266" s="70" t="s">
        <v>107</v>
      </c>
    </row>
    <row r="267">
      <c r="A267" s="69">
        <v>44045.85712962963</v>
      </c>
      <c r="B267" s="70" t="s">
        <v>5214</v>
      </c>
      <c r="C267" s="70">
        <v>4.0</v>
      </c>
      <c r="D267" s="70" t="s">
        <v>6237</v>
      </c>
      <c r="E267" s="70" t="s">
        <v>104</v>
      </c>
      <c r="F267" s="70" t="s">
        <v>104</v>
      </c>
      <c r="G267" s="70" t="s">
        <v>104</v>
      </c>
      <c r="H267" s="70" t="s">
        <v>104</v>
      </c>
      <c r="I267" s="71" t="s">
        <v>5216</v>
      </c>
      <c r="J267" s="70" t="s">
        <v>112</v>
      </c>
      <c r="K267" s="72" t="s">
        <v>5217</v>
      </c>
      <c r="L267" s="70">
        <v>9.527914307E9</v>
      </c>
      <c r="M267" s="70" t="s">
        <v>6238</v>
      </c>
      <c r="N267" s="70" t="s">
        <v>107</v>
      </c>
    </row>
    <row r="268">
      <c r="A268" s="69">
        <v>44045.905810185184</v>
      </c>
      <c r="B268" s="70" t="s">
        <v>5940</v>
      </c>
      <c r="C268" s="70">
        <v>5.0</v>
      </c>
      <c r="D268" s="70" t="s">
        <v>6239</v>
      </c>
      <c r="E268" s="70" t="s">
        <v>104</v>
      </c>
      <c r="F268" s="70" t="s">
        <v>104</v>
      </c>
      <c r="G268" s="70" t="s">
        <v>104</v>
      </c>
      <c r="H268" s="70" t="s">
        <v>104</v>
      </c>
      <c r="I268" s="71" t="s">
        <v>6240</v>
      </c>
      <c r="J268" s="70" t="s">
        <v>6241</v>
      </c>
      <c r="K268" s="72" t="s">
        <v>6242</v>
      </c>
      <c r="L268" s="70">
        <v>9.57982825E9</v>
      </c>
      <c r="M268" s="70" t="s">
        <v>6243</v>
      </c>
      <c r="N268" s="70" t="s">
        <v>107</v>
      </c>
    </row>
    <row r="269">
      <c r="A269" s="69">
        <v>44045.91134259259</v>
      </c>
      <c r="B269" s="70" t="s">
        <v>6046</v>
      </c>
      <c r="C269" s="70">
        <v>4.0</v>
      </c>
      <c r="D269" s="70" t="s">
        <v>6244</v>
      </c>
      <c r="E269" s="70" t="s">
        <v>104</v>
      </c>
      <c r="F269" s="70" t="s">
        <v>104</v>
      </c>
      <c r="G269" s="70" t="s">
        <v>104</v>
      </c>
      <c r="H269" s="70" t="s">
        <v>104</v>
      </c>
      <c r="I269" s="71" t="s">
        <v>6048</v>
      </c>
      <c r="J269" s="70" t="s">
        <v>314</v>
      </c>
      <c r="K269" s="72" t="s">
        <v>6049</v>
      </c>
      <c r="L269" s="70">
        <v>9.423412138E9</v>
      </c>
      <c r="M269" s="70" t="s">
        <v>6245</v>
      </c>
      <c r="N269" s="70" t="s">
        <v>107</v>
      </c>
    </row>
    <row r="270">
      <c r="A270" s="69">
        <v>44045.91704861111</v>
      </c>
      <c r="B270" s="70" t="s">
        <v>6246</v>
      </c>
      <c r="C270" s="70">
        <v>5.0</v>
      </c>
      <c r="D270" s="70" t="s">
        <v>6247</v>
      </c>
      <c r="E270" s="70" t="s">
        <v>104</v>
      </c>
      <c r="F270" s="70" t="s">
        <v>104</v>
      </c>
      <c r="G270" s="70" t="s">
        <v>104</v>
      </c>
      <c r="H270" s="70" t="s">
        <v>104</v>
      </c>
      <c r="I270" s="71" t="s">
        <v>6248</v>
      </c>
      <c r="J270" s="70" t="s">
        <v>181</v>
      </c>
      <c r="K270" s="72" t="s">
        <v>6249</v>
      </c>
      <c r="L270" s="70">
        <v>7.385849251E9</v>
      </c>
      <c r="M270" s="70" t="s">
        <v>6250</v>
      </c>
      <c r="N270" s="70" t="s">
        <v>107</v>
      </c>
    </row>
    <row r="271">
      <c r="A271" s="69">
        <v>44045.935277777775</v>
      </c>
      <c r="B271" s="70" t="s">
        <v>6251</v>
      </c>
      <c r="C271" s="70">
        <v>5.0</v>
      </c>
      <c r="D271" s="70" t="s">
        <v>6252</v>
      </c>
      <c r="E271" s="70" t="s">
        <v>186</v>
      </c>
      <c r="F271" s="70" t="s">
        <v>110</v>
      </c>
      <c r="G271" s="70" t="s">
        <v>186</v>
      </c>
      <c r="H271" s="70" t="s">
        <v>110</v>
      </c>
      <c r="I271" s="71" t="s">
        <v>6253</v>
      </c>
      <c r="J271" s="70" t="s">
        <v>675</v>
      </c>
      <c r="K271" s="72" t="s">
        <v>6254</v>
      </c>
      <c r="L271" s="70">
        <v>9.536315079E9</v>
      </c>
      <c r="M271" s="70" t="s">
        <v>6255</v>
      </c>
      <c r="N271" s="70" t="s">
        <v>107</v>
      </c>
    </row>
    <row r="272">
      <c r="A272" s="69">
        <v>44045.97278935185</v>
      </c>
      <c r="B272" s="70" t="s">
        <v>6256</v>
      </c>
      <c r="C272" s="70">
        <v>5.0</v>
      </c>
      <c r="D272" s="70" t="s">
        <v>6257</v>
      </c>
      <c r="E272" s="70" t="s">
        <v>186</v>
      </c>
      <c r="F272" s="70" t="s">
        <v>186</v>
      </c>
      <c r="G272" s="70" t="s">
        <v>110</v>
      </c>
      <c r="H272" s="70" t="s">
        <v>110</v>
      </c>
      <c r="I272" s="71" t="s">
        <v>6258</v>
      </c>
      <c r="J272" s="70" t="s">
        <v>181</v>
      </c>
      <c r="K272" s="72" t="s">
        <v>6259</v>
      </c>
      <c r="L272" s="70">
        <v>7.773960842E9</v>
      </c>
      <c r="M272" s="70" t="s">
        <v>6260</v>
      </c>
      <c r="N272" s="70" t="s">
        <v>107</v>
      </c>
    </row>
    <row r="273">
      <c r="A273" s="69">
        <v>44046.36736111111</v>
      </c>
      <c r="B273" s="70" t="s">
        <v>5310</v>
      </c>
      <c r="C273" s="70">
        <v>5.0</v>
      </c>
      <c r="D273" s="70" t="s">
        <v>6261</v>
      </c>
      <c r="E273" s="70" t="s">
        <v>104</v>
      </c>
      <c r="F273" s="70" t="s">
        <v>104</v>
      </c>
      <c r="G273" s="70" t="s">
        <v>104</v>
      </c>
      <c r="H273" s="70" t="s">
        <v>104</v>
      </c>
      <c r="I273" s="71" t="s">
        <v>5201</v>
      </c>
      <c r="J273" s="70" t="s">
        <v>112</v>
      </c>
      <c r="K273" s="72" t="s">
        <v>6262</v>
      </c>
      <c r="L273" s="70">
        <v>9.403141099E9</v>
      </c>
      <c r="M273" s="70" t="s">
        <v>103</v>
      </c>
      <c r="N273" s="70" t="s">
        <v>107</v>
      </c>
    </row>
    <row r="274">
      <c r="A274" s="69">
        <v>44046.55391203704</v>
      </c>
      <c r="B274" s="70" t="s">
        <v>6263</v>
      </c>
      <c r="C274" s="70">
        <v>5.0</v>
      </c>
      <c r="D274" s="70" t="s">
        <v>318</v>
      </c>
      <c r="E274" s="70" t="s">
        <v>104</v>
      </c>
      <c r="F274" s="70" t="s">
        <v>110</v>
      </c>
      <c r="G274" s="70" t="s">
        <v>104</v>
      </c>
      <c r="H274" s="70" t="s">
        <v>104</v>
      </c>
      <c r="I274" s="71" t="s">
        <v>156</v>
      </c>
      <c r="J274" s="70" t="s">
        <v>6264</v>
      </c>
      <c r="K274" s="72" t="s">
        <v>6265</v>
      </c>
      <c r="L274" s="70">
        <v>9.422207522E9</v>
      </c>
      <c r="M274" s="70" t="s">
        <v>6266</v>
      </c>
      <c r="N274" s="70" t="s">
        <v>107</v>
      </c>
    </row>
    <row r="275">
      <c r="A275" s="69">
        <v>44046.64891203704</v>
      </c>
      <c r="B275" s="70" t="s">
        <v>6267</v>
      </c>
      <c r="C275" s="70">
        <v>5.0</v>
      </c>
      <c r="D275" s="70" t="s">
        <v>6268</v>
      </c>
      <c r="E275" s="70" t="s">
        <v>104</v>
      </c>
      <c r="F275" s="70" t="s">
        <v>104</v>
      </c>
      <c r="G275" s="70" t="s">
        <v>104</v>
      </c>
      <c r="H275" s="70" t="s">
        <v>104</v>
      </c>
      <c r="I275" s="71" t="s">
        <v>6269</v>
      </c>
      <c r="J275" s="70" t="s">
        <v>204</v>
      </c>
      <c r="K275" s="72" t="s">
        <v>6270</v>
      </c>
      <c r="L275" s="70">
        <v>9.765223954E9</v>
      </c>
      <c r="M275" s="70" t="s">
        <v>6271</v>
      </c>
      <c r="N275" s="70" t="s">
        <v>107</v>
      </c>
    </row>
    <row r="276">
      <c r="A276" s="69">
        <v>44046.649201388886</v>
      </c>
      <c r="B276" s="70" t="s">
        <v>1628</v>
      </c>
      <c r="C276" s="70">
        <v>5.0</v>
      </c>
      <c r="D276" s="70" t="s">
        <v>6272</v>
      </c>
      <c r="E276" s="70" t="s">
        <v>104</v>
      </c>
      <c r="F276" s="70" t="s">
        <v>104</v>
      </c>
      <c r="G276" s="70" t="s">
        <v>104</v>
      </c>
      <c r="H276" s="70" t="s">
        <v>104</v>
      </c>
      <c r="I276" s="71" t="s">
        <v>6273</v>
      </c>
      <c r="J276" s="70" t="s">
        <v>6274</v>
      </c>
      <c r="K276" s="72" t="s">
        <v>6275</v>
      </c>
      <c r="L276" s="70">
        <v>9.049279567E9</v>
      </c>
      <c r="M276" s="70" t="s">
        <v>6276</v>
      </c>
      <c r="N276" s="70" t="s">
        <v>107</v>
      </c>
    </row>
    <row r="277">
      <c r="A277" s="69">
        <v>44046.80284722222</v>
      </c>
      <c r="B277" s="70" t="s">
        <v>4733</v>
      </c>
      <c r="C277" s="70">
        <v>5.0</v>
      </c>
      <c r="D277" s="70" t="s">
        <v>6277</v>
      </c>
      <c r="E277" s="70" t="s">
        <v>104</v>
      </c>
      <c r="F277" s="70" t="s">
        <v>104</v>
      </c>
      <c r="G277" s="70" t="s">
        <v>104</v>
      </c>
      <c r="H277" s="70" t="s">
        <v>104</v>
      </c>
      <c r="I277" s="71" t="s">
        <v>4735</v>
      </c>
      <c r="J277" s="70" t="s">
        <v>4736</v>
      </c>
      <c r="K277" s="72" t="s">
        <v>4457</v>
      </c>
      <c r="L277" s="70">
        <v>9.970412955E9</v>
      </c>
      <c r="M277" s="70" t="s">
        <v>1748</v>
      </c>
      <c r="N277" s="70" t="s">
        <v>107</v>
      </c>
    </row>
    <row r="278">
      <c r="A278" s="69">
        <v>44046.809907407405</v>
      </c>
      <c r="B278" s="70" t="s">
        <v>5940</v>
      </c>
      <c r="C278" s="70">
        <v>5.0</v>
      </c>
      <c r="D278" s="70" t="s">
        <v>6278</v>
      </c>
      <c r="E278" s="70" t="s">
        <v>104</v>
      </c>
      <c r="F278" s="70" t="s">
        <v>104</v>
      </c>
      <c r="G278" s="70" t="s">
        <v>104</v>
      </c>
      <c r="H278" s="70" t="s">
        <v>104</v>
      </c>
      <c r="I278" s="71" t="s">
        <v>5942</v>
      </c>
      <c r="J278" s="70" t="s">
        <v>6279</v>
      </c>
      <c r="K278" s="72" t="s">
        <v>5944</v>
      </c>
      <c r="L278" s="70">
        <v>9.57982825E9</v>
      </c>
      <c r="M278" s="70" t="s">
        <v>6280</v>
      </c>
      <c r="N278" s="70" t="s">
        <v>107</v>
      </c>
    </row>
    <row r="279">
      <c r="A279" s="69">
        <v>44046.8875</v>
      </c>
      <c r="B279" s="70" t="s">
        <v>115</v>
      </c>
      <c r="C279" s="70">
        <v>5.0</v>
      </c>
      <c r="D279" s="70" t="s">
        <v>6281</v>
      </c>
      <c r="E279" s="70" t="s">
        <v>104</v>
      </c>
      <c r="F279" s="70" t="s">
        <v>104</v>
      </c>
      <c r="G279" s="70" t="s">
        <v>104</v>
      </c>
      <c r="H279" s="70" t="s">
        <v>104</v>
      </c>
      <c r="I279" s="71" t="s">
        <v>6282</v>
      </c>
      <c r="J279" s="70" t="s">
        <v>112</v>
      </c>
      <c r="K279" s="72" t="s">
        <v>6283</v>
      </c>
      <c r="L279" s="70">
        <v>8.788267981E9</v>
      </c>
      <c r="M279" s="70" t="s">
        <v>6284</v>
      </c>
      <c r="N279" s="70" t="s">
        <v>107</v>
      </c>
    </row>
    <row r="280">
      <c r="A280" s="69">
        <v>44046.936631944445</v>
      </c>
      <c r="B280" s="70" t="s">
        <v>5693</v>
      </c>
      <c r="C280" s="70">
        <v>5.0</v>
      </c>
      <c r="D280" s="70" t="s">
        <v>6285</v>
      </c>
      <c r="E280" s="70" t="s">
        <v>104</v>
      </c>
      <c r="F280" s="70" t="s">
        <v>104</v>
      </c>
      <c r="G280" s="70" t="s">
        <v>104</v>
      </c>
      <c r="H280" s="70" t="s">
        <v>104</v>
      </c>
      <c r="I280" s="71" t="s">
        <v>5694</v>
      </c>
      <c r="J280" s="70" t="s">
        <v>5695</v>
      </c>
      <c r="K280" s="72" t="s">
        <v>5696</v>
      </c>
      <c r="L280" s="70">
        <v>7.502795627E9</v>
      </c>
      <c r="M280" s="70" t="s">
        <v>6286</v>
      </c>
      <c r="N280" s="70" t="s">
        <v>107</v>
      </c>
    </row>
    <row r="281">
      <c r="A281" s="69">
        <v>44046.93837962963</v>
      </c>
      <c r="B281" s="70" t="s">
        <v>6287</v>
      </c>
      <c r="C281" s="70">
        <v>5.0</v>
      </c>
      <c r="D281" s="70" t="s">
        <v>6288</v>
      </c>
      <c r="E281" s="70" t="s">
        <v>104</v>
      </c>
      <c r="F281" s="70" t="s">
        <v>104</v>
      </c>
      <c r="G281" s="70" t="s">
        <v>104</v>
      </c>
      <c r="H281" s="70" t="s">
        <v>104</v>
      </c>
      <c r="I281" s="71" t="s">
        <v>5736</v>
      </c>
      <c r="J281" s="70" t="s">
        <v>6289</v>
      </c>
      <c r="K281" s="72" t="s">
        <v>6290</v>
      </c>
      <c r="L281" s="70">
        <v>9.786481996E9</v>
      </c>
      <c r="M281" s="70" t="s">
        <v>4115</v>
      </c>
      <c r="N281" s="70" t="s">
        <v>107</v>
      </c>
    </row>
    <row r="282">
      <c r="A282" s="69">
        <v>44046.93975694444</v>
      </c>
      <c r="B282" s="70" t="s">
        <v>5857</v>
      </c>
      <c r="C282" s="70">
        <v>5.0</v>
      </c>
      <c r="D282" s="70" t="s">
        <v>6291</v>
      </c>
      <c r="E282" s="70" t="s">
        <v>104</v>
      </c>
      <c r="F282" s="70" t="s">
        <v>104</v>
      </c>
      <c r="G282" s="70" t="s">
        <v>104</v>
      </c>
      <c r="H282" s="70" t="s">
        <v>104</v>
      </c>
      <c r="I282" s="71" t="s">
        <v>6292</v>
      </c>
      <c r="J282" s="70" t="s">
        <v>6289</v>
      </c>
      <c r="K282" s="72" t="s">
        <v>6290</v>
      </c>
      <c r="L282" s="70">
        <v>9.944970412E9</v>
      </c>
      <c r="M282" s="70" t="s">
        <v>6293</v>
      </c>
      <c r="N282" s="70" t="s">
        <v>107</v>
      </c>
    </row>
    <row r="283">
      <c r="A283" s="69">
        <v>44046.94142361111</v>
      </c>
      <c r="B283" s="70" t="s">
        <v>5766</v>
      </c>
      <c r="C283" s="70">
        <v>5.0</v>
      </c>
      <c r="D283" s="70" t="s">
        <v>6291</v>
      </c>
      <c r="E283" s="70" t="s">
        <v>104</v>
      </c>
      <c r="F283" s="70" t="s">
        <v>104</v>
      </c>
      <c r="G283" s="70" t="s">
        <v>104</v>
      </c>
      <c r="H283" s="70" t="s">
        <v>104</v>
      </c>
      <c r="I283" s="71" t="s">
        <v>5767</v>
      </c>
      <c r="J283" s="70" t="s">
        <v>6294</v>
      </c>
      <c r="K283" s="72" t="s">
        <v>6295</v>
      </c>
      <c r="L283" s="70">
        <v>8.760950009E9</v>
      </c>
      <c r="M283" s="70" t="s">
        <v>4115</v>
      </c>
      <c r="N283" s="70" t="s">
        <v>107</v>
      </c>
    </row>
    <row r="284">
      <c r="A284" s="69">
        <v>44047.770590277774</v>
      </c>
      <c r="B284" s="70" t="s">
        <v>5274</v>
      </c>
      <c r="C284" s="70">
        <v>5.0</v>
      </c>
      <c r="D284" s="70" t="s">
        <v>156</v>
      </c>
      <c r="E284" s="70" t="s">
        <v>104</v>
      </c>
      <c r="F284" s="70" t="s">
        <v>104</v>
      </c>
      <c r="G284" s="70" t="s">
        <v>104</v>
      </c>
      <c r="H284" s="70" t="s">
        <v>104</v>
      </c>
      <c r="I284" s="71" t="s">
        <v>5276</v>
      </c>
      <c r="J284" s="70" t="s">
        <v>634</v>
      </c>
      <c r="K284" s="72" t="s">
        <v>6296</v>
      </c>
      <c r="L284" s="70">
        <v>9.423913035E9</v>
      </c>
      <c r="M284" s="70" t="s">
        <v>6297</v>
      </c>
      <c r="N284" s="70" t="s">
        <v>107</v>
      </c>
    </row>
    <row r="285">
      <c r="A285" s="69">
        <v>44048.84538194445</v>
      </c>
      <c r="B285" s="70" t="s">
        <v>5985</v>
      </c>
      <c r="C285" s="70">
        <v>5.0</v>
      </c>
      <c r="D285" s="70" t="s">
        <v>6298</v>
      </c>
      <c r="E285" s="70" t="s">
        <v>104</v>
      </c>
      <c r="F285" s="70" t="s">
        <v>104</v>
      </c>
      <c r="G285" s="70" t="s">
        <v>110</v>
      </c>
      <c r="H285" s="70" t="s">
        <v>110</v>
      </c>
      <c r="I285" s="71" t="s">
        <v>5987</v>
      </c>
      <c r="J285" s="70" t="s">
        <v>675</v>
      </c>
      <c r="K285" s="72" t="s">
        <v>5988</v>
      </c>
      <c r="L285" s="70">
        <v>8.6230473E9</v>
      </c>
      <c r="M285" s="70" t="s">
        <v>6299</v>
      </c>
      <c r="N285" s="70" t="s">
        <v>107</v>
      </c>
    </row>
    <row r="286">
      <c r="A286" s="69">
        <v>44049.836180555554</v>
      </c>
      <c r="B286" s="70" t="s">
        <v>5513</v>
      </c>
      <c r="C286" s="70">
        <v>5.0</v>
      </c>
      <c r="D286" s="70" t="s">
        <v>5807</v>
      </c>
      <c r="E286" s="70" t="s">
        <v>186</v>
      </c>
      <c r="F286" s="70" t="s">
        <v>186</v>
      </c>
      <c r="G286" s="70" t="s">
        <v>186</v>
      </c>
      <c r="H286" s="70" t="s">
        <v>186</v>
      </c>
      <c r="I286" s="71" t="s">
        <v>5515</v>
      </c>
      <c r="J286" s="70" t="s">
        <v>588</v>
      </c>
      <c r="K286" s="72" t="s">
        <v>5516</v>
      </c>
      <c r="L286" s="70">
        <v>8.275202906E9</v>
      </c>
      <c r="M286" s="70" t="s">
        <v>5403</v>
      </c>
      <c r="N286" s="70" t="s">
        <v>107</v>
      </c>
    </row>
    <row r="287">
      <c r="A287" s="69">
        <v>44049.939837962964</v>
      </c>
      <c r="B287" s="70" t="s">
        <v>5638</v>
      </c>
      <c r="C287" s="70">
        <v>4.0</v>
      </c>
      <c r="D287" s="70" t="s">
        <v>2847</v>
      </c>
      <c r="E287" s="70" t="s">
        <v>104</v>
      </c>
      <c r="F287" s="70" t="s">
        <v>104</v>
      </c>
      <c r="G287" s="70" t="s">
        <v>104</v>
      </c>
      <c r="H287" s="70" t="s">
        <v>104</v>
      </c>
      <c r="I287" s="71" t="s">
        <v>5640</v>
      </c>
      <c r="J287" s="70" t="s">
        <v>675</v>
      </c>
      <c r="K287" s="72" t="s">
        <v>5642</v>
      </c>
      <c r="L287" s="70">
        <v>9.22655652E9</v>
      </c>
      <c r="M287" s="70" t="s">
        <v>6300</v>
      </c>
      <c r="N287" s="70" t="s">
        <v>107</v>
      </c>
    </row>
    <row r="288">
      <c r="A288" s="69">
        <v>44050.55945601852</v>
      </c>
      <c r="B288" s="70" t="s">
        <v>5847</v>
      </c>
      <c r="C288" s="70">
        <v>4.0</v>
      </c>
      <c r="D288" s="70" t="s">
        <v>6301</v>
      </c>
      <c r="E288" s="70" t="s">
        <v>186</v>
      </c>
      <c r="F288" s="70" t="s">
        <v>186</v>
      </c>
      <c r="G288" s="70" t="s">
        <v>186</v>
      </c>
      <c r="H288" s="70" t="s">
        <v>186</v>
      </c>
      <c r="I288" s="71" t="s">
        <v>5849</v>
      </c>
      <c r="J288" s="70" t="s">
        <v>181</v>
      </c>
      <c r="K288" s="72" t="s">
        <v>5850</v>
      </c>
      <c r="L288" s="70">
        <v>9.764224482E9</v>
      </c>
      <c r="M288" s="70" t="s">
        <v>6302</v>
      </c>
      <c r="N288" s="70" t="s">
        <v>107</v>
      </c>
    </row>
    <row r="289">
      <c r="A289" s="69">
        <v>44051.49239583333</v>
      </c>
      <c r="B289" s="70" t="s">
        <v>6232</v>
      </c>
      <c r="C289" s="70">
        <v>5.0</v>
      </c>
      <c r="D289" s="70" t="s">
        <v>6233</v>
      </c>
      <c r="E289" s="70" t="s">
        <v>104</v>
      </c>
      <c r="F289" s="70" t="s">
        <v>104</v>
      </c>
      <c r="G289" s="70" t="s">
        <v>104</v>
      </c>
      <c r="H289" s="70" t="s">
        <v>110</v>
      </c>
      <c r="I289" s="71" t="s">
        <v>6234</v>
      </c>
      <c r="J289" s="70" t="s">
        <v>6303</v>
      </c>
      <c r="K289" s="72" t="s">
        <v>6304</v>
      </c>
      <c r="L289" s="70">
        <v>8.275051793E9</v>
      </c>
      <c r="M289" s="70" t="s">
        <v>6305</v>
      </c>
      <c r="N289" s="70" t="s">
        <v>107</v>
      </c>
    </row>
    <row r="290">
      <c r="I290" s="45"/>
    </row>
    <row r="291">
      <c r="I291" s="45"/>
    </row>
    <row r="292">
      <c r="I292" s="45"/>
    </row>
    <row r="293">
      <c r="I293" s="45"/>
    </row>
    <row r="294">
      <c r="I294" s="45"/>
    </row>
    <row r="295">
      <c r="I295" s="45"/>
    </row>
    <row r="296">
      <c r="I296" s="45"/>
    </row>
    <row r="297">
      <c r="I297" s="45"/>
    </row>
    <row r="298">
      <c r="I298" s="45"/>
    </row>
    <row r="299">
      <c r="I299" s="45"/>
    </row>
    <row r="300">
      <c r="I300" s="45"/>
    </row>
    <row r="301">
      <c r="I301" s="45"/>
    </row>
    <row r="302">
      <c r="I302" s="45"/>
    </row>
    <row r="303">
      <c r="I303" s="45"/>
    </row>
    <row r="304">
      <c r="I304" s="45"/>
    </row>
    <row r="305">
      <c r="I305" s="45"/>
    </row>
    <row r="306">
      <c r="I306" s="45"/>
    </row>
    <row r="307">
      <c r="I307" s="45"/>
    </row>
    <row r="308">
      <c r="I308" s="45"/>
    </row>
    <row r="309">
      <c r="I309" s="45"/>
    </row>
    <row r="310">
      <c r="I310" s="45"/>
    </row>
    <row r="311">
      <c r="I311" s="45"/>
    </row>
    <row r="312">
      <c r="I312" s="45"/>
    </row>
    <row r="313">
      <c r="I313" s="45"/>
    </row>
    <row r="314">
      <c r="I314" s="45"/>
    </row>
    <row r="315">
      <c r="I315" s="45"/>
    </row>
    <row r="316">
      <c r="I316" s="45"/>
    </row>
    <row r="317">
      <c r="I317" s="45"/>
    </row>
    <row r="318">
      <c r="I318" s="45"/>
    </row>
    <row r="319">
      <c r="I319" s="45"/>
    </row>
    <row r="320">
      <c r="I320" s="45"/>
    </row>
    <row r="321">
      <c r="I321" s="45"/>
    </row>
    <row r="322">
      <c r="I322" s="45"/>
    </row>
    <row r="323">
      <c r="I323" s="45"/>
    </row>
    <row r="324">
      <c r="I324" s="45"/>
    </row>
    <row r="325">
      <c r="I325" s="45"/>
    </row>
    <row r="326">
      <c r="I326" s="45"/>
    </row>
    <row r="327">
      <c r="I327" s="45"/>
    </row>
    <row r="328">
      <c r="I328" s="45"/>
    </row>
    <row r="329">
      <c r="I329" s="45"/>
    </row>
    <row r="330">
      <c r="I330" s="45"/>
    </row>
    <row r="331">
      <c r="I331" s="45"/>
    </row>
    <row r="332">
      <c r="I332" s="45"/>
    </row>
    <row r="333">
      <c r="I333" s="45"/>
    </row>
    <row r="334">
      <c r="I334" s="45"/>
    </row>
    <row r="335">
      <c r="I335" s="45"/>
    </row>
    <row r="336">
      <c r="I336" s="45"/>
    </row>
    <row r="337">
      <c r="I337" s="45"/>
    </row>
    <row r="338">
      <c r="I338" s="45"/>
    </row>
    <row r="339">
      <c r="I339" s="45"/>
    </row>
    <row r="340">
      <c r="I340" s="45"/>
    </row>
    <row r="341">
      <c r="I341" s="45"/>
    </row>
    <row r="342">
      <c r="I342" s="45"/>
    </row>
    <row r="343">
      <c r="I343" s="45"/>
    </row>
    <row r="344">
      <c r="I344" s="45"/>
    </row>
    <row r="345">
      <c r="I345" s="45"/>
    </row>
    <row r="346">
      <c r="I346" s="45"/>
    </row>
    <row r="347">
      <c r="I347" s="45"/>
    </row>
    <row r="348">
      <c r="I348" s="45"/>
    </row>
    <row r="349">
      <c r="I349" s="45"/>
    </row>
    <row r="350">
      <c r="I350" s="45"/>
    </row>
    <row r="351">
      <c r="I351" s="45"/>
    </row>
    <row r="352">
      <c r="I352" s="45"/>
    </row>
    <row r="353">
      <c r="I353" s="45"/>
    </row>
    <row r="354">
      <c r="I354" s="45"/>
    </row>
    <row r="355">
      <c r="I355" s="45"/>
    </row>
    <row r="356">
      <c r="I356" s="45"/>
    </row>
    <row r="357">
      <c r="I357" s="45"/>
    </row>
    <row r="358">
      <c r="I358" s="45"/>
    </row>
    <row r="359">
      <c r="I359" s="45"/>
    </row>
    <row r="360">
      <c r="I360" s="45"/>
    </row>
    <row r="361">
      <c r="I361" s="45"/>
    </row>
    <row r="362">
      <c r="I362" s="45"/>
    </row>
    <row r="363">
      <c r="I363" s="45"/>
    </row>
    <row r="364">
      <c r="I364" s="45"/>
    </row>
    <row r="365">
      <c r="I365" s="45"/>
    </row>
    <row r="366">
      <c r="I366" s="45"/>
    </row>
    <row r="367">
      <c r="I367" s="45"/>
    </row>
    <row r="368">
      <c r="I368" s="45"/>
    </row>
    <row r="369">
      <c r="I369" s="45"/>
    </row>
    <row r="370">
      <c r="I370" s="45"/>
    </row>
    <row r="371">
      <c r="I371" s="45"/>
    </row>
    <row r="372">
      <c r="I372" s="45"/>
    </row>
    <row r="373">
      <c r="I373" s="45"/>
    </row>
    <row r="374">
      <c r="I374" s="45"/>
    </row>
    <row r="375">
      <c r="I375" s="45"/>
    </row>
    <row r="376">
      <c r="I376" s="45"/>
    </row>
    <row r="377">
      <c r="I377" s="45"/>
    </row>
    <row r="378">
      <c r="I378" s="45"/>
    </row>
    <row r="379">
      <c r="I379" s="45"/>
    </row>
    <row r="380">
      <c r="I380" s="45"/>
    </row>
    <row r="381">
      <c r="I381" s="45"/>
    </row>
    <row r="382">
      <c r="I382" s="45"/>
    </row>
    <row r="383">
      <c r="I383" s="45"/>
    </row>
    <row r="384">
      <c r="I384" s="45"/>
    </row>
    <row r="385">
      <c r="I385" s="45"/>
    </row>
    <row r="386">
      <c r="I386" s="45"/>
    </row>
    <row r="387">
      <c r="I387" s="45"/>
    </row>
    <row r="388">
      <c r="I388" s="45"/>
    </row>
    <row r="389">
      <c r="I389" s="45"/>
    </row>
    <row r="390">
      <c r="I390" s="45"/>
    </row>
    <row r="391">
      <c r="I391" s="45"/>
    </row>
    <row r="392">
      <c r="I392" s="45"/>
    </row>
    <row r="393">
      <c r="I393" s="45"/>
    </row>
    <row r="394">
      <c r="I394" s="45"/>
    </row>
    <row r="395">
      <c r="I395" s="45"/>
    </row>
    <row r="396">
      <c r="I396" s="45"/>
    </row>
    <row r="397">
      <c r="I397" s="45"/>
    </row>
    <row r="398">
      <c r="I398" s="45"/>
    </row>
    <row r="399">
      <c r="I399" s="45"/>
    </row>
    <row r="400">
      <c r="I400" s="45"/>
    </row>
    <row r="401">
      <c r="I401" s="45"/>
    </row>
    <row r="402">
      <c r="I402" s="45"/>
    </row>
    <row r="403">
      <c r="I403" s="45"/>
    </row>
    <row r="404">
      <c r="I404" s="45"/>
    </row>
    <row r="405">
      <c r="I405" s="45"/>
    </row>
    <row r="406">
      <c r="I406" s="45"/>
    </row>
    <row r="407">
      <c r="I407" s="45"/>
    </row>
    <row r="408">
      <c r="I408" s="45"/>
    </row>
    <row r="409">
      <c r="I409" s="45"/>
    </row>
    <row r="410">
      <c r="I410" s="45"/>
    </row>
    <row r="411">
      <c r="I411" s="45"/>
    </row>
    <row r="412">
      <c r="I412" s="45"/>
    </row>
    <row r="413">
      <c r="I413" s="45"/>
    </row>
    <row r="414">
      <c r="I414" s="45"/>
    </row>
    <row r="415">
      <c r="I415" s="45"/>
    </row>
    <row r="416">
      <c r="I416" s="45"/>
    </row>
    <row r="417">
      <c r="I417" s="45"/>
    </row>
    <row r="418">
      <c r="I418" s="45"/>
    </row>
    <row r="419">
      <c r="I419" s="45"/>
    </row>
    <row r="420">
      <c r="I420" s="45"/>
    </row>
    <row r="421">
      <c r="I421" s="45"/>
    </row>
    <row r="422">
      <c r="I422" s="45"/>
    </row>
    <row r="423">
      <c r="I423" s="45"/>
    </row>
    <row r="424">
      <c r="I424" s="45"/>
    </row>
    <row r="425">
      <c r="I425" s="45"/>
    </row>
    <row r="426">
      <c r="I426" s="45"/>
    </row>
    <row r="427">
      <c r="I427" s="45"/>
    </row>
    <row r="428">
      <c r="I428" s="45"/>
    </row>
    <row r="429">
      <c r="I429" s="45"/>
    </row>
    <row r="430">
      <c r="I430" s="45"/>
    </row>
    <row r="431">
      <c r="I431" s="45"/>
    </row>
    <row r="432">
      <c r="I432" s="45"/>
    </row>
    <row r="433">
      <c r="I433" s="45"/>
    </row>
    <row r="434">
      <c r="I434" s="45"/>
    </row>
    <row r="435">
      <c r="I435" s="45"/>
    </row>
    <row r="436">
      <c r="I436" s="45"/>
    </row>
    <row r="437">
      <c r="I437" s="45"/>
    </row>
    <row r="438">
      <c r="I438" s="45"/>
    </row>
    <row r="439">
      <c r="I439" s="45"/>
    </row>
    <row r="440">
      <c r="I440" s="45"/>
    </row>
    <row r="441">
      <c r="I441" s="45"/>
    </row>
    <row r="442">
      <c r="I442" s="45"/>
    </row>
    <row r="443">
      <c r="I443" s="45"/>
    </row>
    <row r="444">
      <c r="I444" s="45"/>
    </row>
    <row r="445">
      <c r="I445" s="45"/>
    </row>
    <row r="446">
      <c r="I446" s="45"/>
    </row>
    <row r="447">
      <c r="I447" s="45"/>
    </row>
    <row r="448">
      <c r="I448" s="45"/>
    </row>
    <row r="449">
      <c r="I449" s="45"/>
    </row>
    <row r="450">
      <c r="I450" s="45"/>
    </row>
    <row r="451">
      <c r="I451" s="45"/>
    </row>
    <row r="452">
      <c r="I452" s="45"/>
    </row>
    <row r="453">
      <c r="I453" s="45"/>
    </row>
    <row r="454">
      <c r="I454" s="45"/>
    </row>
    <row r="455">
      <c r="I455" s="45"/>
    </row>
    <row r="456">
      <c r="I456" s="45"/>
    </row>
    <row r="457">
      <c r="I457" s="45"/>
    </row>
    <row r="458">
      <c r="I458" s="45"/>
    </row>
    <row r="459">
      <c r="I459" s="45"/>
    </row>
    <row r="460">
      <c r="I460" s="45"/>
    </row>
    <row r="461">
      <c r="I461" s="45"/>
    </row>
    <row r="462">
      <c r="I462" s="45"/>
    </row>
    <row r="463">
      <c r="I463" s="45"/>
    </row>
    <row r="464">
      <c r="I464" s="45"/>
    </row>
    <row r="465">
      <c r="I465" s="45"/>
    </row>
    <row r="466">
      <c r="I466" s="45"/>
    </row>
    <row r="467">
      <c r="I467" s="45"/>
    </row>
    <row r="468">
      <c r="I468" s="45"/>
    </row>
    <row r="469">
      <c r="I469" s="45"/>
    </row>
    <row r="470">
      <c r="I470" s="45"/>
    </row>
    <row r="471">
      <c r="I471" s="45"/>
    </row>
    <row r="472">
      <c r="I472" s="45"/>
    </row>
    <row r="473">
      <c r="I473" s="45"/>
    </row>
    <row r="474">
      <c r="I474" s="45"/>
    </row>
    <row r="475">
      <c r="I475" s="45"/>
    </row>
    <row r="476">
      <c r="I476" s="45"/>
    </row>
    <row r="477">
      <c r="I477" s="45"/>
    </row>
    <row r="478">
      <c r="I478" s="45"/>
    </row>
    <row r="479">
      <c r="I479" s="45"/>
    </row>
    <row r="480">
      <c r="I480" s="45"/>
    </row>
    <row r="481">
      <c r="I481" s="45"/>
    </row>
    <row r="482">
      <c r="I482" s="45"/>
    </row>
    <row r="483">
      <c r="I483" s="45"/>
    </row>
    <row r="484">
      <c r="I484" s="45"/>
    </row>
    <row r="485">
      <c r="I485" s="45"/>
    </row>
    <row r="486">
      <c r="I486" s="45"/>
    </row>
    <row r="487">
      <c r="I487" s="45"/>
    </row>
    <row r="488">
      <c r="I488" s="45"/>
    </row>
    <row r="489">
      <c r="I489" s="45"/>
    </row>
    <row r="490">
      <c r="I490" s="45"/>
    </row>
    <row r="491">
      <c r="I491" s="45"/>
    </row>
    <row r="492">
      <c r="I492" s="45"/>
    </row>
    <row r="493">
      <c r="I493" s="45"/>
    </row>
    <row r="494">
      <c r="I494" s="45"/>
    </row>
    <row r="495">
      <c r="I495" s="45"/>
    </row>
    <row r="496">
      <c r="I496" s="45"/>
    </row>
    <row r="497">
      <c r="I497" s="45"/>
    </row>
    <row r="498">
      <c r="I498" s="45"/>
    </row>
    <row r="499">
      <c r="I499" s="45"/>
    </row>
    <row r="500">
      <c r="I500" s="45"/>
    </row>
    <row r="501">
      <c r="I501" s="45"/>
    </row>
    <row r="502">
      <c r="I502" s="45"/>
    </row>
    <row r="503">
      <c r="I503" s="45"/>
    </row>
    <row r="504">
      <c r="I504" s="45"/>
    </row>
    <row r="505">
      <c r="I505" s="45"/>
    </row>
    <row r="506">
      <c r="I506" s="45"/>
    </row>
    <row r="507">
      <c r="I507" s="45"/>
    </row>
    <row r="508">
      <c r="I508" s="45"/>
    </row>
    <row r="509">
      <c r="I509" s="45"/>
    </row>
    <row r="510">
      <c r="I510" s="45"/>
    </row>
    <row r="511">
      <c r="I511" s="45"/>
    </row>
    <row r="512">
      <c r="I512" s="45"/>
    </row>
    <row r="513">
      <c r="I513" s="45"/>
    </row>
    <row r="514">
      <c r="I514" s="45"/>
    </row>
    <row r="515">
      <c r="I515" s="45"/>
    </row>
    <row r="516">
      <c r="I516" s="45"/>
    </row>
    <row r="517">
      <c r="I517" s="45"/>
    </row>
    <row r="518">
      <c r="I518" s="45"/>
    </row>
    <row r="519">
      <c r="I519" s="45"/>
    </row>
    <row r="520">
      <c r="I520" s="45"/>
    </row>
    <row r="521">
      <c r="I521" s="45"/>
    </row>
    <row r="522">
      <c r="I522" s="45"/>
    </row>
    <row r="523">
      <c r="I523" s="45"/>
    </row>
    <row r="524">
      <c r="I524" s="45"/>
    </row>
    <row r="525">
      <c r="I525" s="45"/>
    </row>
    <row r="526">
      <c r="I526" s="45"/>
    </row>
    <row r="527">
      <c r="I527" s="45"/>
    </row>
    <row r="528">
      <c r="I528" s="45"/>
    </row>
    <row r="529">
      <c r="I529" s="45"/>
    </row>
    <row r="530">
      <c r="I530" s="45"/>
    </row>
    <row r="531">
      <c r="I531" s="45"/>
    </row>
    <row r="532">
      <c r="I532" s="45"/>
    </row>
    <row r="533">
      <c r="I533" s="45"/>
    </row>
    <row r="534">
      <c r="I534" s="45"/>
    </row>
    <row r="535">
      <c r="I535" s="45"/>
    </row>
    <row r="536">
      <c r="I536" s="45"/>
    </row>
    <row r="537">
      <c r="I537" s="45"/>
    </row>
    <row r="538">
      <c r="I538" s="45"/>
    </row>
    <row r="539">
      <c r="I539" s="45"/>
    </row>
    <row r="540">
      <c r="I540" s="45"/>
    </row>
    <row r="541">
      <c r="I541" s="45"/>
    </row>
    <row r="542">
      <c r="I542" s="45"/>
    </row>
    <row r="543">
      <c r="I543" s="45"/>
    </row>
    <row r="544">
      <c r="I544" s="45"/>
    </row>
    <row r="545">
      <c r="I545" s="45"/>
    </row>
    <row r="546">
      <c r="I546" s="45"/>
    </row>
    <row r="547">
      <c r="I547" s="45"/>
    </row>
    <row r="548">
      <c r="I548" s="45"/>
    </row>
    <row r="549">
      <c r="I549" s="45"/>
    </row>
    <row r="550">
      <c r="I550" s="45"/>
    </row>
    <row r="551">
      <c r="I551" s="45"/>
    </row>
    <row r="552">
      <c r="I552" s="45"/>
    </row>
    <row r="553">
      <c r="I553" s="45"/>
    </row>
    <row r="554">
      <c r="I554" s="45"/>
    </row>
    <row r="555">
      <c r="I555" s="45"/>
    </row>
    <row r="556">
      <c r="I556" s="45"/>
    </row>
    <row r="557">
      <c r="I557" s="45"/>
    </row>
    <row r="558">
      <c r="I558" s="45"/>
    </row>
    <row r="559">
      <c r="I559" s="45"/>
    </row>
    <row r="560">
      <c r="I560" s="45"/>
    </row>
    <row r="561">
      <c r="I561" s="45"/>
    </row>
    <row r="562">
      <c r="I562" s="45"/>
    </row>
    <row r="563">
      <c r="I563" s="45"/>
    </row>
    <row r="564">
      <c r="I564" s="45"/>
    </row>
    <row r="565">
      <c r="I565" s="45"/>
    </row>
    <row r="566">
      <c r="I566" s="45"/>
    </row>
    <row r="567">
      <c r="I567" s="45"/>
    </row>
    <row r="568">
      <c r="I568" s="45"/>
    </row>
    <row r="569">
      <c r="I569" s="45"/>
    </row>
    <row r="570">
      <c r="I570" s="45"/>
    </row>
    <row r="571">
      <c r="I571" s="45"/>
    </row>
    <row r="572">
      <c r="I572" s="45"/>
    </row>
    <row r="573">
      <c r="I573" s="45"/>
    </row>
    <row r="574">
      <c r="I574" s="45"/>
    </row>
    <row r="575">
      <c r="I575" s="45"/>
    </row>
    <row r="576">
      <c r="I576" s="45"/>
    </row>
    <row r="577">
      <c r="I577" s="45"/>
    </row>
    <row r="578">
      <c r="I578" s="45"/>
    </row>
    <row r="579">
      <c r="I579" s="45"/>
    </row>
    <row r="580">
      <c r="I580" s="45"/>
    </row>
    <row r="581">
      <c r="I581" s="45"/>
    </row>
    <row r="582">
      <c r="I582" s="45"/>
    </row>
    <row r="583">
      <c r="I583" s="45"/>
    </row>
    <row r="584">
      <c r="I584" s="45"/>
    </row>
    <row r="585">
      <c r="I585" s="45"/>
    </row>
    <row r="586">
      <c r="I586" s="45"/>
    </row>
    <row r="587">
      <c r="I587" s="45"/>
    </row>
    <row r="588">
      <c r="I588" s="45"/>
    </row>
    <row r="589">
      <c r="I589" s="45"/>
    </row>
    <row r="590">
      <c r="I590" s="45"/>
    </row>
    <row r="591">
      <c r="I591" s="45"/>
    </row>
    <row r="592">
      <c r="I592" s="45"/>
    </row>
    <row r="593">
      <c r="I593" s="45"/>
    </row>
    <row r="594">
      <c r="I594" s="45"/>
    </row>
    <row r="595">
      <c r="I595" s="45"/>
    </row>
    <row r="596">
      <c r="I596" s="45"/>
    </row>
    <row r="597">
      <c r="I597" s="45"/>
    </row>
    <row r="598">
      <c r="I598" s="45"/>
    </row>
    <row r="599">
      <c r="I599" s="45"/>
    </row>
    <row r="600">
      <c r="I600" s="45"/>
    </row>
    <row r="601">
      <c r="I601" s="45"/>
    </row>
    <row r="602">
      <c r="I602" s="45"/>
    </row>
    <row r="603">
      <c r="I603" s="45"/>
    </row>
    <row r="604">
      <c r="I604" s="45"/>
    </row>
    <row r="605">
      <c r="I605" s="45"/>
    </row>
    <row r="606">
      <c r="I606" s="45"/>
    </row>
    <row r="607">
      <c r="I607" s="45"/>
    </row>
    <row r="608">
      <c r="I608" s="45"/>
    </row>
    <row r="609">
      <c r="I609" s="45"/>
    </row>
    <row r="610">
      <c r="I610" s="45"/>
    </row>
    <row r="611">
      <c r="I611" s="45"/>
    </row>
    <row r="612">
      <c r="I612" s="45"/>
    </row>
    <row r="613">
      <c r="I613" s="45"/>
    </row>
    <row r="614">
      <c r="I614" s="45"/>
    </row>
    <row r="615">
      <c r="I615" s="45"/>
    </row>
    <row r="616">
      <c r="I616" s="45"/>
    </row>
    <row r="617">
      <c r="I617" s="45"/>
    </row>
    <row r="618">
      <c r="I618" s="45"/>
    </row>
    <row r="619">
      <c r="I619" s="45"/>
    </row>
    <row r="620">
      <c r="I620" s="45"/>
    </row>
    <row r="621">
      <c r="I621" s="45"/>
    </row>
    <row r="622">
      <c r="I622" s="45"/>
    </row>
    <row r="623">
      <c r="I623" s="45"/>
    </row>
    <row r="624">
      <c r="I624" s="45"/>
    </row>
    <row r="625">
      <c r="I625" s="45"/>
    </row>
    <row r="626">
      <c r="I626" s="45"/>
    </row>
    <row r="627">
      <c r="I627" s="45"/>
    </row>
    <row r="628">
      <c r="I628" s="45"/>
    </row>
    <row r="629">
      <c r="I629" s="45"/>
    </row>
    <row r="630">
      <c r="I630" s="45"/>
    </row>
    <row r="631">
      <c r="I631" s="45"/>
    </row>
    <row r="632">
      <c r="I632" s="45"/>
    </row>
    <row r="633">
      <c r="I633" s="45"/>
    </row>
    <row r="634">
      <c r="I634" s="45"/>
    </row>
    <row r="635">
      <c r="I635" s="45"/>
    </row>
    <row r="636">
      <c r="I636" s="45"/>
    </row>
    <row r="637">
      <c r="I637" s="45"/>
    </row>
    <row r="638">
      <c r="I638" s="45"/>
    </row>
    <row r="639">
      <c r="I639" s="45"/>
    </row>
    <row r="640">
      <c r="I640" s="45"/>
    </row>
    <row r="641">
      <c r="I641" s="45"/>
    </row>
    <row r="642">
      <c r="I642" s="45"/>
    </row>
    <row r="643">
      <c r="I643" s="45"/>
    </row>
    <row r="644">
      <c r="I644" s="45"/>
    </row>
    <row r="645">
      <c r="I645" s="45"/>
    </row>
    <row r="646">
      <c r="I646" s="45"/>
    </row>
    <row r="647">
      <c r="I647" s="45"/>
    </row>
    <row r="648">
      <c r="I648" s="45"/>
    </row>
    <row r="649">
      <c r="I649" s="45"/>
    </row>
    <row r="650">
      <c r="I650" s="45"/>
    </row>
    <row r="651">
      <c r="I651" s="45"/>
    </row>
    <row r="652">
      <c r="I652" s="45"/>
    </row>
    <row r="653">
      <c r="I653" s="45"/>
    </row>
    <row r="654">
      <c r="I654" s="45"/>
    </row>
    <row r="655">
      <c r="I655" s="45"/>
    </row>
    <row r="656">
      <c r="I656" s="45"/>
    </row>
    <row r="657">
      <c r="I657" s="45"/>
    </row>
    <row r="658">
      <c r="I658" s="45"/>
    </row>
    <row r="659">
      <c r="I659" s="45"/>
    </row>
    <row r="660">
      <c r="I660" s="45"/>
    </row>
    <row r="661">
      <c r="I661" s="45"/>
    </row>
    <row r="662">
      <c r="I662" s="45"/>
    </row>
    <row r="663">
      <c r="I663" s="45"/>
    </row>
    <row r="664">
      <c r="I664" s="45"/>
    </row>
    <row r="665">
      <c r="I665" s="45"/>
    </row>
    <row r="666">
      <c r="I666" s="45"/>
    </row>
    <row r="667">
      <c r="I667" s="45"/>
    </row>
    <row r="668">
      <c r="I668" s="45"/>
    </row>
    <row r="669">
      <c r="I669" s="45"/>
    </row>
    <row r="670">
      <c r="I670" s="45"/>
    </row>
    <row r="671">
      <c r="I671" s="45"/>
    </row>
    <row r="672">
      <c r="I672" s="45"/>
    </row>
    <row r="673">
      <c r="I673" s="45"/>
    </row>
    <row r="674">
      <c r="I674" s="45"/>
    </row>
    <row r="675">
      <c r="I675" s="45"/>
    </row>
    <row r="676">
      <c r="I676" s="45"/>
    </row>
    <row r="677">
      <c r="I677" s="45"/>
    </row>
    <row r="678">
      <c r="I678" s="45"/>
    </row>
    <row r="679">
      <c r="I679" s="45"/>
    </row>
    <row r="680">
      <c r="I680" s="45"/>
    </row>
    <row r="681">
      <c r="I681" s="45"/>
    </row>
    <row r="682">
      <c r="I682" s="45"/>
    </row>
    <row r="683">
      <c r="I683" s="45"/>
    </row>
    <row r="684">
      <c r="I684" s="45"/>
    </row>
    <row r="685">
      <c r="I685" s="45"/>
    </row>
    <row r="686">
      <c r="I686" s="45"/>
    </row>
    <row r="687">
      <c r="I687" s="45"/>
    </row>
    <row r="688">
      <c r="I688" s="45"/>
    </row>
    <row r="689">
      <c r="I689" s="45"/>
    </row>
    <row r="690">
      <c r="I690" s="45"/>
    </row>
    <row r="691">
      <c r="I691" s="45"/>
    </row>
    <row r="692">
      <c r="I692" s="45"/>
    </row>
    <row r="693">
      <c r="I693" s="45"/>
    </row>
    <row r="694">
      <c r="I694" s="45"/>
    </row>
    <row r="695">
      <c r="I695" s="45"/>
    </row>
    <row r="696">
      <c r="I696" s="45"/>
    </row>
    <row r="697">
      <c r="I697" s="45"/>
    </row>
    <row r="698">
      <c r="I698" s="45"/>
    </row>
    <row r="699">
      <c r="I699" s="45"/>
    </row>
    <row r="700">
      <c r="I700" s="45"/>
    </row>
    <row r="701">
      <c r="I701" s="45"/>
    </row>
    <row r="702">
      <c r="I702" s="45"/>
    </row>
    <row r="703">
      <c r="I703" s="45"/>
    </row>
    <row r="704">
      <c r="I704" s="45"/>
    </row>
    <row r="705">
      <c r="I705" s="45"/>
    </row>
    <row r="706">
      <c r="I706" s="45"/>
    </row>
    <row r="707">
      <c r="I707" s="45"/>
    </row>
    <row r="708">
      <c r="I708" s="45"/>
    </row>
    <row r="709">
      <c r="I709" s="45"/>
    </row>
    <row r="710">
      <c r="I710" s="45"/>
    </row>
    <row r="711">
      <c r="I711" s="45"/>
    </row>
    <row r="712">
      <c r="I712" s="45"/>
    </row>
    <row r="713">
      <c r="I713" s="45"/>
    </row>
    <row r="714">
      <c r="I714" s="45"/>
    </row>
    <row r="715">
      <c r="I715" s="45"/>
    </row>
    <row r="716">
      <c r="I716" s="45"/>
    </row>
    <row r="717">
      <c r="I717" s="45"/>
    </row>
    <row r="718">
      <c r="I718" s="45"/>
    </row>
    <row r="719">
      <c r="I719" s="45"/>
    </row>
    <row r="720">
      <c r="I720" s="45"/>
    </row>
    <row r="721">
      <c r="I721" s="45"/>
    </row>
    <row r="722">
      <c r="I722" s="45"/>
    </row>
    <row r="723">
      <c r="I723" s="45"/>
    </row>
    <row r="724">
      <c r="I724" s="45"/>
    </row>
    <row r="725">
      <c r="I725" s="45"/>
    </row>
    <row r="726">
      <c r="I726" s="45"/>
    </row>
    <row r="727">
      <c r="I727" s="45"/>
    </row>
    <row r="728">
      <c r="I728" s="45"/>
    </row>
    <row r="729">
      <c r="I729" s="45"/>
    </row>
    <row r="730">
      <c r="I730" s="45"/>
    </row>
    <row r="731">
      <c r="I731" s="45"/>
    </row>
    <row r="732">
      <c r="I732" s="45"/>
    </row>
    <row r="733">
      <c r="I733" s="45"/>
    </row>
    <row r="734">
      <c r="I734" s="45"/>
    </row>
    <row r="735">
      <c r="I735" s="45"/>
    </row>
    <row r="736">
      <c r="I736" s="45"/>
    </row>
    <row r="737">
      <c r="I737" s="45"/>
    </row>
    <row r="738">
      <c r="I738" s="45"/>
    </row>
    <row r="739">
      <c r="I739" s="45"/>
    </row>
    <row r="740">
      <c r="I740" s="45"/>
    </row>
    <row r="741">
      <c r="I741" s="45"/>
    </row>
    <row r="742">
      <c r="I742" s="45"/>
    </row>
    <row r="743">
      <c r="I743" s="45"/>
    </row>
    <row r="744">
      <c r="I744" s="45"/>
    </row>
    <row r="745">
      <c r="I745" s="45"/>
    </row>
    <row r="746">
      <c r="I746" s="45"/>
    </row>
    <row r="747">
      <c r="I747" s="45"/>
    </row>
    <row r="748">
      <c r="I748" s="45"/>
    </row>
    <row r="749">
      <c r="I749" s="45"/>
    </row>
    <row r="750">
      <c r="I750" s="45"/>
    </row>
    <row r="751">
      <c r="I751" s="45"/>
    </row>
    <row r="752">
      <c r="I752" s="45"/>
    </row>
    <row r="753">
      <c r="I753" s="45"/>
    </row>
    <row r="754">
      <c r="I754" s="45"/>
    </row>
    <row r="755">
      <c r="I755" s="45"/>
    </row>
    <row r="756">
      <c r="I756" s="45"/>
    </row>
    <row r="757">
      <c r="I757" s="45"/>
    </row>
    <row r="758">
      <c r="I758" s="45"/>
    </row>
    <row r="759">
      <c r="I759" s="45"/>
    </row>
    <row r="760">
      <c r="I760" s="45"/>
    </row>
    <row r="761">
      <c r="I761" s="45"/>
    </row>
    <row r="762">
      <c r="I762" s="45"/>
    </row>
    <row r="763">
      <c r="I763" s="45"/>
    </row>
    <row r="764">
      <c r="I764" s="45"/>
    </row>
    <row r="765">
      <c r="I765" s="45"/>
    </row>
    <row r="766">
      <c r="I766" s="45"/>
    </row>
    <row r="767">
      <c r="I767" s="45"/>
    </row>
    <row r="768">
      <c r="I768" s="45"/>
    </row>
    <row r="769">
      <c r="I769" s="45"/>
    </row>
    <row r="770">
      <c r="I770" s="45"/>
    </row>
    <row r="771">
      <c r="I771" s="45"/>
    </row>
    <row r="772">
      <c r="I772" s="45"/>
    </row>
    <row r="773">
      <c r="I773" s="45"/>
    </row>
    <row r="774">
      <c r="I774" s="45"/>
    </row>
    <row r="775">
      <c r="I775" s="45"/>
    </row>
    <row r="776">
      <c r="I776" s="45"/>
    </row>
    <row r="777">
      <c r="I777" s="45"/>
    </row>
    <row r="778">
      <c r="I778" s="45"/>
    </row>
    <row r="779">
      <c r="I779" s="45"/>
    </row>
    <row r="780">
      <c r="I780" s="45"/>
    </row>
    <row r="781">
      <c r="I781" s="45"/>
    </row>
    <row r="782">
      <c r="I782" s="45"/>
    </row>
    <row r="783">
      <c r="I783" s="45"/>
    </row>
    <row r="784">
      <c r="I784" s="45"/>
    </row>
    <row r="785">
      <c r="I785" s="45"/>
    </row>
    <row r="786">
      <c r="I786" s="45"/>
    </row>
    <row r="787">
      <c r="I787" s="45"/>
    </row>
    <row r="788">
      <c r="I788" s="45"/>
    </row>
    <row r="789">
      <c r="I789" s="45"/>
    </row>
    <row r="790">
      <c r="I790" s="45"/>
    </row>
    <row r="791">
      <c r="I791" s="45"/>
    </row>
    <row r="792">
      <c r="I792" s="45"/>
    </row>
    <row r="793">
      <c r="I793" s="45"/>
    </row>
    <row r="794">
      <c r="I794" s="45"/>
    </row>
    <row r="795">
      <c r="I795" s="45"/>
    </row>
    <row r="796">
      <c r="I796" s="45"/>
    </row>
    <row r="797">
      <c r="I797" s="45"/>
    </row>
    <row r="798">
      <c r="I798" s="45"/>
    </row>
    <row r="799">
      <c r="I799" s="45"/>
    </row>
    <row r="800">
      <c r="I800" s="45"/>
    </row>
    <row r="801">
      <c r="I801" s="45"/>
    </row>
    <row r="802">
      <c r="I802" s="45"/>
    </row>
    <row r="803">
      <c r="I803" s="45"/>
    </row>
    <row r="804">
      <c r="I804" s="45"/>
    </row>
    <row r="805">
      <c r="I805" s="45"/>
    </row>
    <row r="806">
      <c r="I806" s="45"/>
    </row>
    <row r="807">
      <c r="I807" s="45"/>
    </row>
    <row r="808">
      <c r="I808" s="45"/>
    </row>
    <row r="809">
      <c r="I809" s="45"/>
    </row>
    <row r="810">
      <c r="I810" s="45"/>
    </row>
    <row r="811">
      <c r="I811" s="45"/>
    </row>
    <row r="812">
      <c r="I812" s="45"/>
    </row>
    <row r="813">
      <c r="I813" s="45"/>
    </row>
    <row r="814">
      <c r="I814" s="45"/>
    </row>
    <row r="815">
      <c r="I815" s="45"/>
    </row>
    <row r="816">
      <c r="I816" s="45"/>
    </row>
    <row r="817">
      <c r="I817" s="45"/>
    </row>
    <row r="818">
      <c r="I818" s="45"/>
    </row>
    <row r="819">
      <c r="I819" s="45"/>
    </row>
    <row r="820">
      <c r="I820" s="45"/>
    </row>
    <row r="821">
      <c r="I821" s="45"/>
    </row>
    <row r="822">
      <c r="I822" s="45"/>
    </row>
    <row r="823">
      <c r="I823" s="45"/>
    </row>
    <row r="824">
      <c r="I824" s="45"/>
    </row>
    <row r="825">
      <c r="I825" s="45"/>
    </row>
    <row r="826">
      <c r="I826" s="45"/>
    </row>
    <row r="827">
      <c r="I827" s="45"/>
    </row>
    <row r="828">
      <c r="I828" s="45"/>
    </row>
    <row r="829">
      <c r="I829" s="45"/>
    </row>
    <row r="830">
      <c r="I830" s="45"/>
    </row>
    <row r="831">
      <c r="I831" s="45"/>
    </row>
    <row r="832">
      <c r="I832" s="45"/>
    </row>
    <row r="833">
      <c r="I833" s="45"/>
    </row>
    <row r="834">
      <c r="I834" s="45"/>
    </row>
    <row r="835">
      <c r="I835" s="45"/>
    </row>
    <row r="836">
      <c r="I836" s="45"/>
    </row>
    <row r="837">
      <c r="I837" s="45"/>
    </row>
    <row r="838">
      <c r="I838" s="45"/>
    </row>
    <row r="839">
      <c r="I839" s="45"/>
    </row>
    <row r="840">
      <c r="I840" s="45"/>
    </row>
    <row r="841">
      <c r="I841" s="45"/>
    </row>
    <row r="842">
      <c r="I842" s="45"/>
    </row>
    <row r="843">
      <c r="I843" s="45"/>
    </row>
    <row r="844">
      <c r="I844" s="45"/>
    </row>
    <row r="845">
      <c r="I845" s="45"/>
    </row>
    <row r="846">
      <c r="I846" s="45"/>
    </row>
    <row r="847">
      <c r="I847" s="45"/>
    </row>
    <row r="848">
      <c r="I848" s="45"/>
    </row>
    <row r="849">
      <c r="I849" s="45"/>
    </row>
    <row r="850">
      <c r="I850" s="45"/>
    </row>
    <row r="851">
      <c r="I851" s="45"/>
    </row>
    <row r="852">
      <c r="I852" s="45"/>
    </row>
    <row r="853">
      <c r="I853" s="45"/>
    </row>
    <row r="854">
      <c r="I854" s="45"/>
    </row>
    <row r="855">
      <c r="I855" s="45"/>
    </row>
    <row r="856">
      <c r="I856" s="45"/>
    </row>
    <row r="857">
      <c r="I857" s="45"/>
    </row>
    <row r="858">
      <c r="I858" s="45"/>
    </row>
    <row r="859">
      <c r="I859" s="45"/>
    </row>
    <row r="860">
      <c r="I860" s="45"/>
    </row>
    <row r="861">
      <c r="I861" s="45"/>
    </row>
    <row r="862">
      <c r="I862" s="45"/>
    </row>
    <row r="863">
      <c r="I863" s="45"/>
    </row>
    <row r="864">
      <c r="I864" s="45"/>
    </row>
    <row r="865">
      <c r="I865" s="45"/>
    </row>
    <row r="866">
      <c r="I866" s="45"/>
    </row>
    <row r="867">
      <c r="I867" s="45"/>
    </row>
    <row r="868">
      <c r="I868" s="45"/>
    </row>
    <row r="869">
      <c r="I869" s="45"/>
    </row>
    <row r="870">
      <c r="I870" s="45"/>
    </row>
    <row r="871">
      <c r="I871" s="45"/>
    </row>
    <row r="872">
      <c r="I872" s="45"/>
    </row>
    <row r="873">
      <c r="I873" s="45"/>
    </row>
    <row r="874">
      <c r="I874" s="45"/>
    </row>
    <row r="875">
      <c r="I875" s="45"/>
    </row>
    <row r="876">
      <c r="I876" s="45"/>
    </row>
    <row r="877">
      <c r="I877" s="45"/>
    </row>
    <row r="878">
      <c r="I878" s="45"/>
    </row>
    <row r="879">
      <c r="I879" s="45"/>
    </row>
    <row r="880">
      <c r="I880" s="45"/>
    </row>
    <row r="881">
      <c r="I881" s="45"/>
    </row>
    <row r="882">
      <c r="I882" s="45"/>
    </row>
    <row r="883">
      <c r="I883" s="45"/>
    </row>
    <row r="884">
      <c r="I884" s="45"/>
    </row>
    <row r="885">
      <c r="I885" s="45"/>
    </row>
    <row r="886">
      <c r="I886" s="45"/>
    </row>
    <row r="887">
      <c r="I887" s="45"/>
    </row>
    <row r="888">
      <c r="I888" s="45"/>
    </row>
    <row r="889">
      <c r="I889" s="45"/>
    </row>
    <row r="890">
      <c r="I890" s="45"/>
    </row>
    <row r="891">
      <c r="I891" s="45"/>
    </row>
    <row r="892">
      <c r="I892" s="45"/>
    </row>
    <row r="893">
      <c r="I893" s="45"/>
    </row>
    <row r="894">
      <c r="I894" s="45"/>
    </row>
    <row r="895">
      <c r="I895" s="45"/>
    </row>
    <row r="896">
      <c r="I896" s="45"/>
    </row>
    <row r="897">
      <c r="I897" s="45"/>
    </row>
    <row r="898">
      <c r="I898" s="45"/>
    </row>
    <row r="899">
      <c r="I899" s="45"/>
    </row>
    <row r="900">
      <c r="I900" s="45"/>
    </row>
    <row r="901">
      <c r="I901" s="45"/>
    </row>
    <row r="902">
      <c r="I902" s="45"/>
    </row>
    <row r="903">
      <c r="I903" s="45"/>
    </row>
    <row r="904">
      <c r="I904" s="45"/>
    </row>
    <row r="905">
      <c r="I905" s="45"/>
    </row>
    <row r="906">
      <c r="I906" s="45"/>
    </row>
    <row r="907">
      <c r="I907" s="45"/>
    </row>
    <row r="908">
      <c r="I908" s="45"/>
    </row>
    <row r="909">
      <c r="I909" s="45"/>
    </row>
    <row r="910">
      <c r="I910" s="45"/>
    </row>
    <row r="911">
      <c r="I911" s="45"/>
    </row>
    <row r="912">
      <c r="I912" s="45"/>
    </row>
    <row r="913">
      <c r="I913" s="45"/>
    </row>
    <row r="914">
      <c r="I914" s="45"/>
    </row>
    <row r="915">
      <c r="I915" s="45"/>
    </row>
    <row r="916">
      <c r="I916" s="45"/>
    </row>
    <row r="917">
      <c r="I917" s="45"/>
    </row>
    <row r="918">
      <c r="I918" s="45"/>
    </row>
    <row r="919">
      <c r="I919" s="45"/>
    </row>
    <row r="920">
      <c r="I920" s="45"/>
    </row>
    <row r="921">
      <c r="I921" s="45"/>
    </row>
    <row r="922">
      <c r="I922" s="45"/>
    </row>
    <row r="923">
      <c r="I923" s="45"/>
    </row>
    <row r="924">
      <c r="I924" s="45"/>
    </row>
    <row r="925">
      <c r="I925" s="45"/>
    </row>
    <row r="926">
      <c r="I926" s="45"/>
    </row>
    <row r="927">
      <c r="I927" s="45"/>
    </row>
    <row r="928">
      <c r="I928" s="45"/>
    </row>
    <row r="929">
      <c r="I929" s="45"/>
    </row>
    <row r="930">
      <c r="I930" s="45"/>
    </row>
    <row r="931">
      <c r="I931" s="45"/>
    </row>
    <row r="932">
      <c r="I932" s="45"/>
    </row>
    <row r="933">
      <c r="I933" s="45"/>
    </row>
    <row r="934">
      <c r="I934" s="45"/>
    </row>
    <row r="935">
      <c r="I935" s="45"/>
    </row>
    <row r="936">
      <c r="I936" s="45"/>
    </row>
    <row r="937">
      <c r="I937" s="45"/>
    </row>
    <row r="938">
      <c r="I938" s="45"/>
    </row>
    <row r="939">
      <c r="I939" s="45"/>
    </row>
    <row r="940">
      <c r="I940" s="45"/>
    </row>
    <row r="941">
      <c r="I941" s="45"/>
    </row>
    <row r="942">
      <c r="I942" s="45"/>
    </row>
    <row r="943">
      <c r="I943" s="45"/>
    </row>
    <row r="944">
      <c r="I944" s="45"/>
    </row>
    <row r="945">
      <c r="I945" s="45"/>
    </row>
    <row r="946">
      <c r="I946" s="45"/>
    </row>
    <row r="947">
      <c r="I947" s="45"/>
    </row>
    <row r="948">
      <c r="I948" s="45"/>
    </row>
    <row r="949">
      <c r="I949" s="45"/>
    </row>
    <row r="950">
      <c r="I950" s="45"/>
    </row>
    <row r="951">
      <c r="I951" s="45"/>
    </row>
    <row r="952">
      <c r="I952" s="45"/>
    </row>
    <row r="953">
      <c r="I953" s="45"/>
    </row>
    <row r="954">
      <c r="I954" s="45"/>
    </row>
    <row r="955">
      <c r="I955" s="45"/>
    </row>
    <row r="956">
      <c r="I956" s="45"/>
    </row>
    <row r="957">
      <c r="I957" s="45"/>
    </row>
    <row r="958">
      <c r="I958" s="45"/>
    </row>
    <row r="959">
      <c r="I959" s="45"/>
    </row>
    <row r="960">
      <c r="I960" s="45"/>
    </row>
    <row r="961">
      <c r="I961" s="45"/>
    </row>
    <row r="962">
      <c r="I962" s="45"/>
    </row>
    <row r="963">
      <c r="I963" s="45"/>
    </row>
    <row r="964">
      <c r="I964" s="45"/>
    </row>
    <row r="965">
      <c r="I965" s="45"/>
    </row>
    <row r="966">
      <c r="I966" s="45"/>
    </row>
    <row r="967">
      <c r="I967" s="45"/>
    </row>
    <row r="968">
      <c r="I968" s="45"/>
    </row>
    <row r="969">
      <c r="I969" s="45"/>
    </row>
    <row r="970">
      <c r="I970" s="45"/>
    </row>
    <row r="971">
      <c r="I971" s="45"/>
    </row>
    <row r="972">
      <c r="I972" s="45"/>
    </row>
    <row r="973">
      <c r="I973" s="45"/>
    </row>
    <row r="974">
      <c r="I974" s="45"/>
    </row>
    <row r="975">
      <c r="I975" s="45"/>
    </row>
    <row r="976">
      <c r="I976" s="45"/>
    </row>
    <row r="977">
      <c r="I977" s="45"/>
    </row>
    <row r="978">
      <c r="I978" s="45"/>
    </row>
    <row r="979">
      <c r="I979" s="45"/>
    </row>
    <row r="980">
      <c r="I980" s="45"/>
    </row>
    <row r="981">
      <c r="I981" s="45"/>
    </row>
    <row r="982">
      <c r="I982" s="45"/>
    </row>
    <row r="983">
      <c r="I983" s="45"/>
    </row>
    <row r="984">
      <c r="I984" s="45"/>
    </row>
    <row r="985">
      <c r="I985" s="45"/>
    </row>
    <row r="986">
      <c r="I986" s="45"/>
    </row>
    <row r="987">
      <c r="I987" s="45"/>
    </row>
    <row r="988">
      <c r="I988" s="45"/>
    </row>
    <row r="989">
      <c r="I989" s="45"/>
    </row>
    <row r="990">
      <c r="I990" s="45"/>
    </row>
    <row r="991">
      <c r="I991" s="45"/>
    </row>
    <row r="992">
      <c r="I992" s="45"/>
    </row>
    <row r="993">
      <c r="I993" s="45"/>
    </row>
    <row r="994">
      <c r="I994" s="45"/>
    </row>
    <row r="995">
      <c r="I995" s="45"/>
    </row>
    <row r="996">
      <c r="I996" s="45"/>
    </row>
    <row r="997">
      <c r="I997" s="45"/>
    </row>
    <row r="998">
      <c r="I998" s="45"/>
    </row>
    <row r="999">
      <c r="I999" s="45"/>
    </row>
    <row r="1000">
      <c r="I1000" s="45"/>
    </row>
  </sheetData>
  <mergeCells count="2">
    <mergeCell ref="A1:N1"/>
    <mergeCell ref="A2:N2"/>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7.0"/>
    <col customWidth="1" min="4" max="4" width="23.25"/>
    <col customWidth="1" min="5" max="5" width="10.75"/>
    <col customWidth="1" min="6" max="7" width="10.88"/>
    <col customWidth="1" min="8" max="8" width="10.75"/>
    <col customWidth="1" min="9" max="9" width="27.63"/>
    <col customWidth="1" min="10" max="10" width="12.25"/>
    <col customWidth="1" min="11" max="11" width="22.13"/>
    <col customWidth="1" min="14" max="14" width="7.63"/>
  </cols>
  <sheetData>
    <row r="1">
      <c r="A1" s="47" t="s">
        <v>599</v>
      </c>
      <c r="B1" s="3"/>
      <c r="C1" s="3"/>
      <c r="D1" s="3"/>
      <c r="E1" s="3"/>
      <c r="F1" s="3"/>
      <c r="G1" s="3"/>
      <c r="H1" s="3"/>
      <c r="I1" s="3"/>
      <c r="J1" s="3"/>
      <c r="K1" s="3"/>
      <c r="L1" s="3"/>
      <c r="M1" s="3"/>
      <c r="N1" s="4"/>
    </row>
    <row r="2">
      <c r="A2" s="47" t="s">
        <v>6306</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44044.498125</v>
      </c>
      <c r="B4" s="63" t="s">
        <v>4517</v>
      </c>
      <c r="C4" s="63">
        <v>5.0</v>
      </c>
      <c r="D4" s="63" t="s">
        <v>6307</v>
      </c>
      <c r="E4" s="63" t="s">
        <v>104</v>
      </c>
      <c r="F4" s="63" t="s">
        <v>104</v>
      </c>
      <c r="G4" s="63" t="s">
        <v>104</v>
      </c>
      <c r="H4" s="63" t="s">
        <v>104</v>
      </c>
      <c r="I4" s="64" t="s">
        <v>4519</v>
      </c>
      <c r="J4" s="63" t="s">
        <v>577</v>
      </c>
      <c r="K4" s="65" t="s">
        <v>4520</v>
      </c>
      <c r="L4" s="63">
        <v>9.827197362E9</v>
      </c>
      <c r="M4" s="63" t="s">
        <v>1745</v>
      </c>
      <c r="N4" s="63" t="s">
        <v>107</v>
      </c>
    </row>
    <row r="5">
      <c r="A5" s="62">
        <v>44044.498240740744</v>
      </c>
      <c r="B5" s="63" t="s">
        <v>6308</v>
      </c>
      <c r="C5" s="63">
        <v>5.0</v>
      </c>
      <c r="D5" s="63" t="s">
        <v>6309</v>
      </c>
      <c r="E5" s="63" t="s">
        <v>104</v>
      </c>
      <c r="F5" s="63" t="s">
        <v>104</v>
      </c>
      <c r="G5" s="63" t="s">
        <v>104</v>
      </c>
      <c r="H5" s="63" t="s">
        <v>104</v>
      </c>
      <c r="I5" s="64" t="s">
        <v>6310</v>
      </c>
      <c r="J5" s="63" t="s">
        <v>181</v>
      </c>
      <c r="K5" s="65" t="s">
        <v>6311</v>
      </c>
      <c r="L5" s="63">
        <v>8.329761326E9</v>
      </c>
      <c r="M5" s="63" t="s">
        <v>6312</v>
      </c>
      <c r="N5" s="63" t="s">
        <v>107</v>
      </c>
    </row>
    <row r="6">
      <c r="A6" s="62">
        <v>44044.49829861111</v>
      </c>
      <c r="B6" s="63" t="s">
        <v>6313</v>
      </c>
      <c r="C6" s="63">
        <v>5.0</v>
      </c>
      <c r="D6" s="63" t="s">
        <v>6314</v>
      </c>
      <c r="E6" s="63" t="s">
        <v>104</v>
      </c>
      <c r="F6" s="63" t="s">
        <v>104</v>
      </c>
      <c r="G6" s="63" t="s">
        <v>104</v>
      </c>
      <c r="H6" s="63" t="s">
        <v>104</v>
      </c>
      <c r="I6" s="64" t="s">
        <v>6315</v>
      </c>
      <c r="J6" s="63" t="s">
        <v>675</v>
      </c>
      <c r="K6" s="65" t="s">
        <v>6316</v>
      </c>
      <c r="L6" s="63">
        <v>9.131861768E9</v>
      </c>
      <c r="M6" s="63" t="s">
        <v>4129</v>
      </c>
      <c r="N6" s="63" t="s">
        <v>107</v>
      </c>
    </row>
    <row r="7">
      <c r="A7" s="62">
        <v>44044.49868055555</v>
      </c>
      <c r="B7" s="63" t="s">
        <v>6317</v>
      </c>
      <c r="C7" s="63">
        <v>5.0</v>
      </c>
      <c r="D7" s="63" t="s">
        <v>6318</v>
      </c>
      <c r="E7" s="63" t="s">
        <v>186</v>
      </c>
      <c r="F7" s="63" t="s">
        <v>186</v>
      </c>
      <c r="G7" s="63" t="s">
        <v>186</v>
      </c>
      <c r="H7" s="63" t="s">
        <v>186</v>
      </c>
      <c r="I7" s="64" t="s">
        <v>6319</v>
      </c>
      <c r="J7" s="63" t="s">
        <v>6320</v>
      </c>
      <c r="K7" s="65" t="s">
        <v>6321</v>
      </c>
      <c r="L7" s="63">
        <v>9.819286004E9</v>
      </c>
      <c r="M7" s="63" t="s">
        <v>6322</v>
      </c>
      <c r="N7" s="63" t="s">
        <v>107</v>
      </c>
    </row>
    <row r="8">
      <c r="A8" s="62">
        <v>44044.49888888889</v>
      </c>
      <c r="B8" s="63" t="s">
        <v>6323</v>
      </c>
      <c r="C8" s="63">
        <v>5.0</v>
      </c>
      <c r="D8" s="63" t="s">
        <v>6324</v>
      </c>
      <c r="E8" s="63" t="s">
        <v>104</v>
      </c>
      <c r="F8" s="63" t="s">
        <v>104</v>
      </c>
      <c r="G8" s="63" t="s">
        <v>104</v>
      </c>
      <c r="H8" s="63" t="s">
        <v>104</v>
      </c>
      <c r="I8" s="64" t="s">
        <v>6325</v>
      </c>
      <c r="J8" s="63" t="s">
        <v>577</v>
      </c>
      <c r="K8" s="65" t="s">
        <v>6326</v>
      </c>
      <c r="L8" s="63">
        <v>9.884592942E9</v>
      </c>
      <c r="M8" s="63" t="s">
        <v>6327</v>
      </c>
      <c r="N8" s="63" t="s">
        <v>107</v>
      </c>
    </row>
    <row r="9">
      <c r="A9" s="62">
        <v>44044.49896990741</v>
      </c>
      <c r="B9" s="63" t="s">
        <v>1845</v>
      </c>
      <c r="C9" s="63">
        <v>5.0</v>
      </c>
      <c r="D9" s="63" t="s">
        <v>6328</v>
      </c>
      <c r="E9" s="63" t="s">
        <v>104</v>
      </c>
      <c r="F9" s="63" t="s">
        <v>104</v>
      </c>
      <c r="G9" s="63" t="s">
        <v>104</v>
      </c>
      <c r="H9" s="63" t="s">
        <v>104</v>
      </c>
      <c r="I9" s="64" t="s">
        <v>1847</v>
      </c>
      <c r="J9" s="63" t="s">
        <v>2137</v>
      </c>
      <c r="K9" s="65" t="s">
        <v>4552</v>
      </c>
      <c r="L9" s="63">
        <v>9.82369236E9</v>
      </c>
      <c r="M9" s="63" t="s">
        <v>4553</v>
      </c>
      <c r="N9" s="63" t="s">
        <v>107</v>
      </c>
    </row>
    <row r="10">
      <c r="A10" s="62">
        <v>44044.4991087963</v>
      </c>
      <c r="B10" s="63" t="s">
        <v>4464</v>
      </c>
      <c r="C10" s="63">
        <v>4.0</v>
      </c>
      <c r="D10" s="63" t="s">
        <v>6329</v>
      </c>
      <c r="E10" s="63" t="s">
        <v>186</v>
      </c>
      <c r="F10" s="63" t="s">
        <v>186</v>
      </c>
      <c r="G10" s="63" t="s">
        <v>186</v>
      </c>
      <c r="H10" s="63" t="s">
        <v>186</v>
      </c>
      <c r="I10" s="64" t="s">
        <v>4466</v>
      </c>
      <c r="J10" s="63" t="s">
        <v>181</v>
      </c>
      <c r="K10" s="65" t="s">
        <v>4467</v>
      </c>
      <c r="L10" s="63">
        <v>9.933400463E9</v>
      </c>
      <c r="M10" s="63" t="s">
        <v>6330</v>
      </c>
      <c r="N10" s="63" t="s">
        <v>107</v>
      </c>
    </row>
    <row r="11">
      <c r="A11" s="62">
        <v>44044.49914351852</v>
      </c>
      <c r="B11" s="63" t="s">
        <v>6331</v>
      </c>
      <c r="C11" s="63">
        <v>5.0</v>
      </c>
      <c r="D11" s="63" t="s">
        <v>6332</v>
      </c>
      <c r="E11" s="63" t="s">
        <v>104</v>
      </c>
      <c r="F11" s="63" t="s">
        <v>104</v>
      </c>
      <c r="G11" s="63" t="s">
        <v>104</v>
      </c>
      <c r="H11" s="63" t="s">
        <v>104</v>
      </c>
      <c r="I11" s="64" t="s">
        <v>6333</v>
      </c>
      <c r="J11" s="63" t="s">
        <v>6334</v>
      </c>
      <c r="K11" s="65" t="s">
        <v>6335</v>
      </c>
      <c r="L11" s="63">
        <v>6.787654678E9</v>
      </c>
      <c r="M11" s="63" t="s">
        <v>6336</v>
      </c>
      <c r="N11" s="63" t="s">
        <v>107</v>
      </c>
    </row>
    <row r="12">
      <c r="A12" s="62">
        <v>44044.49922453704</v>
      </c>
      <c r="B12" s="63" t="s">
        <v>3146</v>
      </c>
      <c r="C12" s="63">
        <v>5.0</v>
      </c>
      <c r="D12" s="63" t="s">
        <v>6337</v>
      </c>
      <c r="E12" s="63" t="s">
        <v>104</v>
      </c>
      <c r="F12" s="63" t="s">
        <v>104</v>
      </c>
      <c r="G12" s="63" t="s">
        <v>104</v>
      </c>
      <c r="H12" s="63" t="s">
        <v>104</v>
      </c>
      <c r="I12" s="64" t="s">
        <v>4948</v>
      </c>
      <c r="J12" s="63" t="s">
        <v>181</v>
      </c>
      <c r="K12" s="65" t="s">
        <v>4949</v>
      </c>
      <c r="L12" s="63">
        <v>9.822348855E9</v>
      </c>
      <c r="M12" s="63" t="s">
        <v>4950</v>
      </c>
      <c r="N12" s="63" t="s">
        <v>107</v>
      </c>
    </row>
    <row r="13">
      <c r="A13" s="62">
        <v>44044.4994212963</v>
      </c>
      <c r="B13" s="63" t="s">
        <v>6338</v>
      </c>
      <c r="C13" s="63">
        <v>5.0</v>
      </c>
      <c r="D13" s="63" t="s">
        <v>6339</v>
      </c>
      <c r="E13" s="63" t="s">
        <v>104</v>
      </c>
      <c r="F13" s="63" t="s">
        <v>104</v>
      </c>
      <c r="G13" s="63" t="s">
        <v>104</v>
      </c>
      <c r="H13" s="63" t="s">
        <v>104</v>
      </c>
      <c r="I13" s="64" t="s">
        <v>6340</v>
      </c>
      <c r="J13" s="63" t="s">
        <v>6341</v>
      </c>
      <c r="K13" s="65" t="s">
        <v>6342</v>
      </c>
      <c r="L13" s="63">
        <v>9.969744767E9</v>
      </c>
      <c r="M13" s="63" t="s">
        <v>4674</v>
      </c>
      <c r="N13" s="63" t="s">
        <v>107</v>
      </c>
    </row>
    <row r="14">
      <c r="A14" s="62">
        <v>44044.499456018515</v>
      </c>
      <c r="B14" s="63" t="s">
        <v>234</v>
      </c>
      <c r="C14" s="63">
        <v>4.0</v>
      </c>
      <c r="D14" s="63" t="s">
        <v>6343</v>
      </c>
      <c r="E14" s="63" t="s">
        <v>110</v>
      </c>
      <c r="F14" s="63" t="s">
        <v>110</v>
      </c>
      <c r="G14" s="63" t="s">
        <v>186</v>
      </c>
      <c r="H14" s="63" t="s">
        <v>186</v>
      </c>
      <c r="I14" s="64" t="s">
        <v>1295</v>
      </c>
      <c r="J14" s="63" t="s">
        <v>237</v>
      </c>
      <c r="K14" s="65" t="s">
        <v>238</v>
      </c>
      <c r="L14" s="63">
        <v>9.89003038E9</v>
      </c>
      <c r="M14" s="63" t="s">
        <v>4743</v>
      </c>
      <c r="N14" s="63" t="s">
        <v>107</v>
      </c>
    </row>
    <row r="15">
      <c r="A15" s="62">
        <v>44044.49961805555</v>
      </c>
      <c r="B15" s="63" t="s">
        <v>6344</v>
      </c>
      <c r="C15" s="63">
        <v>5.0</v>
      </c>
      <c r="D15" s="63" t="s">
        <v>6345</v>
      </c>
      <c r="E15" s="63" t="s">
        <v>104</v>
      </c>
      <c r="F15" s="63" t="s">
        <v>104</v>
      </c>
      <c r="G15" s="63" t="s">
        <v>104</v>
      </c>
      <c r="H15" s="63" t="s">
        <v>104</v>
      </c>
      <c r="I15" s="64" t="s">
        <v>6346</v>
      </c>
      <c r="J15" s="63" t="s">
        <v>181</v>
      </c>
      <c r="K15" s="65" t="s">
        <v>6347</v>
      </c>
      <c r="L15" s="63">
        <v>9.860441238E9</v>
      </c>
      <c r="M15" s="63" t="s">
        <v>6348</v>
      </c>
      <c r="N15" s="66"/>
    </row>
    <row r="16">
      <c r="A16" s="62">
        <v>44044.49962962963</v>
      </c>
      <c r="B16" s="63" t="s">
        <v>6349</v>
      </c>
      <c r="C16" s="63">
        <v>4.0</v>
      </c>
      <c r="D16" s="63" t="s">
        <v>6350</v>
      </c>
      <c r="E16" s="63" t="s">
        <v>104</v>
      </c>
      <c r="F16" s="63" t="s">
        <v>110</v>
      </c>
      <c r="G16" s="63" t="s">
        <v>104</v>
      </c>
      <c r="H16" s="63" t="s">
        <v>110</v>
      </c>
      <c r="I16" s="64" t="s">
        <v>6351</v>
      </c>
      <c r="J16" s="63" t="s">
        <v>6352</v>
      </c>
      <c r="K16" s="65" t="s">
        <v>6353</v>
      </c>
      <c r="L16" s="63">
        <v>9.434184162E9</v>
      </c>
      <c r="M16" s="63" t="s">
        <v>6354</v>
      </c>
      <c r="N16" s="63" t="s">
        <v>107</v>
      </c>
    </row>
    <row r="17">
      <c r="A17" s="62">
        <v>44044.49965277778</v>
      </c>
      <c r="B17" s="63" t="s">
        <v>6355</v>
      </c>
      <c r="C17" s="63">
        <v>5.0</v>
      </c>
      <c r="D17" s="63" t="s">
        <v>6356</v>
      </c>
      <c r="E17" s="63" t="s">
        <v>104</v>
      </c>
      <c r="F17" s="63" t="s">
        <v>104</v>
      </c>
      <c r="G17" s="63" t="s">
        <v>104</v>
      </c>
      <c r="H17" s="63" t="s">
        <v>104</v>
      </c>
      <c r="I17" s="64" t="s">
        <v>6357</v>
      </c>
      <c r="J17" s="63" t="s">
        <v>6358</v>
      </c>
      <c r="K17" s="65" t="s">
        <v>6359</v>
      </c>
      <c r="L17" s="63">
        <v>9.860514584E9</v>
      </c>
      <c r="M17" s="63" t="s">
        <v>6360</v>
      </c>
      <c r="N17" s="63" t="s">
        <v>107</v>
      </c>
    </row>
    <row r="18">
      <c r="A18" s="62">
        <v>44044.49994212963</v>
      </c>
      <c r="B18" s="63" t="s">
        <v>4665</v>
      </c>
      <c r="C18" s="63">
        <v>5.0</v>
      </c>
      <c r="D18" s="63" t="s">
        <v>6361</v>
      </c>
      <c r="E18" s="63" t="s">
        <v>186</v>
      </c>
      <c r="F18" s="63" t="s">
        <v>186</v>
      </c>
      <c r="G18" s="63" t="s">
        <v>186</v>
      </c>
      <c r="H18" s="63" t="s">
        <v>186</v>
      </c>
      <c r="I18" s="64" t="s">
        <v>6362</v>
      </c>
      <c r="J18" s="63" t="s">
        <v>413</v>
      </c>
      <c r="K18" s="65" t="s">
        <v>6363</v>
      </c>
      <c r="L18" s="63">
        <v>9.923618629E9</v>
      </c>
      <c r="M18" s="63" t="s">
        <v>6364</v>
      </c>
      <c r="N18" s="63" t="s">
        <v>107</v>
      </c>
    </row>
    <row r="19">
      <c r="A19" s="62">
        <v>44044.50001157408</v>
      </c>
      <c r="B19" s="63" t="s">
        <v>6365</v>
      </c>
      <c r="C19" s="63">
        <v>5.0</v>
      </c>
      <c r="D19" s="63" t="s">
        <v>6366</v>
      </c>
      <c r="E19" s="63" t="s">
        <v>104</v>
      </c>
      <c r="F19" s="63" t="s">
        <v>104</v>
      </c>
      <c r="G19" s="63" t="s">
        <v>104</v>
      </c>
      <c r="H19" s="63" t="s">
        <v>104</v>
      </c>
      <c r="I19" s="64" t="s">
        <v>6367</v>
      </c>
      <c r="J19" s="63" t="s">
        <v>181</v>
      </c>
      <c r="K19" s="65" t="s">
        <v>6368</v>
      </c>
      <c r="L19" s="63">
        <v>8.888666195E9</v>
      </c>
      <c r="M19" s="63" t="s">
        <v>6369</v>
      </c>
      <c r="N19" s="63" t="s">
        <v>107</v>
      </c>
    </row>
    <row r="20">
      <c r="A20" s="62">
        <v>44044.500127314815</v>
      </c>
      <c r="B20" s="63" t="s">
        <v>4686</v>
      </c>
      <c r="C20" s="63">
        <v>5.0</v>
      </c>
      <c r="D20" s="63" t="s">
        <v>6307</v>
      </c>
      <c r="E20" s="63" t="s">
        <v>104</v>
      </c>
      <c r="F20" s="63" t="s">
        <v>104</v>
      </c>
      <c r="G20" s="63" t="s">
        <v>104</v>
      </c>
      <c r="H20" s="63" t="s">
        <v>104</v>
      </c>
      <c r="I20" s="64" t="s">
        <v>6370</v>
      </c>
      <c r="J20" s="63" t="s">
        <v>577</v>
      </c>
      <c r="K20" s="65" t="s">
        <v>6371</v>
      </c>
      <c r="L20" s="63">
        <v>9.827197026E9</v>
      </c>
      <c r="M20" s="63" t="s">
        <v>107</v>
      </c>
      <c r="N20" s="63" t="s">
        <v>107</v>
      </c>
    </row>
    <row r="21">
      <c r="A21" s="62">
        <v>44044.500127314815</v>
      </c>
      <c r="B21" s="63" t="s">
        <v>6372</v>
      </c>
      <c r="C21" s="63">
        <v>5.0</v>
      </c>
      <c r="D21" s="63" t="s">
        <v>6373</v>
      </c>
      <c r="E21" s="63" t="s">
        <v>104</v>
      </c>
      <c r="F21" s="63" t="s">
        <v>104</v>
      </c>
      <c r="G21" s="63" t="s">
        <v>110</v>
      </c>
      <c r="H21" s="63" t="s">
        <v>186</v>
      </c>
      <c r="I21" s="64" t="s">
        <v>6374</v>
      </c>
      <c r="J21" s="63" t="s">
        <v>6375</v>
      </c>
      <c r="K21" s="65" t="s">
        <v>6376</v>
      </c>
      <c r="L21" s="63">
        <v>9.960428663E9</v>
      </c>
      <c r="M21" s="63" t="s">
        <v>907</v>
      </c>
      <c r="N21" s="63" t="s">
        <v>107</v>
      </c>
    </row>
    <row r="22">
      <c r="A22" s="62">
        <v>44044.50016203704</v>
      </c>
      <c r="B22" s="63" t="s">
        <v>6377</v>
      </c>
      <c r="C22" s="63">
        <v>5.0</v>
      </c>
      <c r="D22" s="63" t="s">
        <v>6378</v>
      </c>
      <c r="E22" s="63" t="s">
        <v>110</v>
      </c>
      <c r="F22" s="63" t="s">
        <v>104</v>
      </c>
      <c r="G22" s="63" t="s">
        <v>104</v>
      </c>
      <c r="H22" s="63" t="s">
        <v>104</v>
      </c>
      <c r="I22" s="64" t="s">
        <v>6379</v>
      </c>
      <c r="J22" s="63" t="s">
        <v>6380</v>
      </c>
      <c r="K22" s="65" t="s">
        <v>6381</v>
      </c>
      <c r="L22" s="63">
        <v>8.638068022E9</v>
      </c>
      <c r="M22" s="63" t="s">
        <v>6382</v>
      </c>
      <c r="N22" s="63" t="s">
        <v>107</v>
      </c>
    </row>
    <row r="23">
      <c r="A23" s="62">
        <v>44044.50019675926</v>
      </c>
      <c r="B23" s="63" t="s">
        <v>6383</v>
      </c>
      <c r="C23" s="63">
        <v>5.0</v>
      </c>
      <c r="D23" s="63" t="s">
        <v>6384</v>
      </c>
      <c r="E23" s="63" t="s">
        <v>104</v>
      </c>
      <c r="F23" s="63" t="s">
        <v>104</v>
      </c>
      <c r="G23" s="63" t="s">
        <v>110</v>
      </c>
      <c r="H23" s="63" t="s">
        <v>104</v>
      </c>
      <c r="I23" s="64" t="s">
        <v>6385</v>
      </c>
      <c r="J23" s="63" t="s">
        <v>6386</v>
      </c>
      <c r="K23" s="65" t="s">
        <v>6387</v>
      </c>
      <c r="L23" s="63">
        <v>9.764828295E9</v>
      </c>
      <c r="M23" s="63" t="s">
        <v>6388</v>
      </c>
      <c r="N23" s="63" t="s">
        <v>107</v>
      </c>
    </row>
    <row r="24">
      <c r="A24" s="62">
        <v>44044.500289351854</v>
      </c>
      <c r="B24" s="63" t="s">
        <v>6389</v>
      </c>
      <c r="C24" s="63">
        <v>5.0</v>
      </c>
      <c r="D24" s="63" t="s">
        <v>294</v>
      </c>
      <c r="E24" s="63" t="s">
        <v>104</v>
      </c>
      <c r="F24" s="63" t="s">
        <v>110</v>
      </c>
      <c r="G24" s="63" t="s">
        <v>104</v>
      </c>
      <c r="H24" s="63" t="s">
        <v>104</v>
      </c>
      <c r="I24" s="64" t="s">
        <v>6390</v>
      </c>
      <c r="J24" s="63" t="s">
        <v>6391</v>
      </c>
      <c r="K24" s="65" t="s">
        <v>6392</v>
      </c>
      <c r="L24" s="63">
        <v>7.709295688E9</v>
      </c>
      <c r="M24" s="63" t="s">
        <v>294</v>
      </c>
      <c r="N24" s="63" t="s">
        <v>107</v>
      </c>
    </row>
    <row r="25">
      <c r="A25" s="62">
        <v>44044.500289351854</v>
      </c>
      <c r="B25" s="63" t="s">
        <v>6393</v>
      </c>
      <c r="C25" s="63">
        <v>5.0</v>
      </c>
      <c r="D25" s="63" t="s">
        <v>6394</v>
      </c>
      <c r="E25" s="63" t="s">
        <v>104</v>
      </c>
      <c r="F25" s="63" t="s">
        <v>104</v>
      </c>
      <c r="G25" s="63" t="s">
        <v>104</v>
      </c>
      <c r="H25" s="63" t="s">
        <v>104</v>
      </c>
      <c r="I25" s="64" t="s">
        <v>6395</v>
      </c>
      <c r="J25" s="63" t="s">
        <v>6334</v>
      </c>
      <c r="K25" s="65" t="s">
        <v>6335</v>
      </c>
      <c r="L25" s="63">
        <v>6.787654576E9</v>
      </c>
      <c r="M25" s="63" t="s">
        <v>6336</v>
      </c>
      <c r="N25" s="63" t="s">
        <v>107</v>
      </c>
    </row>
    <row r="26">
      <c r="A26" s="62">
        <v>44044.500393518516</v>
      </c>
      <c r="B26" s="63" t="s">
        <v>6396</v>
      </c>
      <c r="C26" s="63">
        <v>5.0</v>
      </c>
      <c r="D26" s="63" t="s">
        <v>6397</v>
      </c>
      <c r="E26" s="63" t="s">
        <v>104</v>
      </c>
      <c r="F26" s="63" t="s">
        <v>104</v>
      </c>
      <c r="G26" s="63" t="s">
        <v>104</v>
      </c>
      <c r="H26" s="63" t="s">
        <v>104</v>
      </c>
      <c r="I26" s="64" t="s">
        <v>6398</v>
      </c>
      <c r="J26" s="63" t="s">
        <v>181</v>
      </c>
      <c r="K26" s="65" t="s">
        <v>6399</v>
      </c>
      <c r="L26" s="63">
        <v>9.894353707E9</v>
      </c>
      <c r="M26" s="63" t="s">
        <v>1097</v>
      </c>
      <c r="N26" s="63" t="s">
        <v>107</v>
      </c>
    </row>
    <row r="27">
      <c r="A27" s="62">
        <v>44044.500451388885</v>
      </c>
      <c r="B27" s="63" t="s">
        <v>6400</v>
      </c>
      <c r="C27" s="63">
        <v>5.0</v>
      </c>
      <c r="D27" s="63" t="s">
        <v>6401</v>
      </c>
      <c r="E27" s="63" t="s">
        <v>104</v>
      </c>
      <c r="F27" s="63" t="s">
        <v>104</v>
      </c>
      <c r="G27" s="63" t="s">
        <v>104</v>
      </c>
      <c r="H27" s="63" t="s">
        <v>104</v>
      </c>
      <c r="I27" s="64" t="s">
        <v>6402</v>
      </c>
      <c r="J27" s="63" t="s">
        <v>181</v>
      </c>
      <c r="K27" s="65" t="s">
        <v>6403</v>
      </c>
      <c r="L27" s="63">
        <v>9.421659672E9</v>
      </c>
      <c r="M27" s="63" t="s">
        <v>6404</v>
      </c>
      <c r="N27" s="63" t="s">
        <v>107</v>
      </c>
    </row>
    <row r="28">
      <c r="A28" s="62">
        <v>44044.50082175926</v>
      </c>
      <c r="B28" s="63" t="s">
        <v>4469</v>
      </c>
      <c r="C28" s="63">
        <v>5.0</v>
      </c>
      <c r="D28" s="63" t="s">
        <v>4470</v>
      </c>
      <c r="E28" s="63" t="s">
        <v>104</v>
      </c>
      <c r="F28" s="63" t="s">
        <v>104</v>
      </c>
      <c r="G28" s="63" t="s">
        <v>104</v>
      </c>
      <c r="H28" s="63" t="s">
        <v>104</v>
      </c>
      <c r="I28" s="64" t="s">
        <v>6405</v>
      </c>
      <c r="J28" s="63" t="s">
        <v>175</v>
      </c>
      <c r="K28" s="65" t="s">
        <v>4472</v>
      </c>
      <c r="L28" s="63">
        <v>9.860476246E9</v>
      </c>
      <c r="M28" s="63" t="s">
        <v>4470</v>
      </c>
      <c r="N28" s="63" t="s">
        <v>107</v>
      </c>
    </row>
    <row r="29">
      <c r="A29" s="62">
        <v>44044.50085648148</v>
      </c>
      <c r="B29" s="63" t="s">
        <v>6406</v>
      </c>
      <c r="C29" s="63">
        <v>5.0</v>
      </c>
      <c r="D29" s="63" t="s">
        <v>6407</v>
      </c>
      <c r="E29" s="63" t="s">
        <v>104</v>
      </c>
      <c r="F29" s="63" t="s">
        <v>104</v>
      </c>
      <c r="G29" s="63" t="s">
        <v>110</v>
      </c>
      <c r="H29" s="63" t="s">
        <v>104</v>
      </c>
      <c r="I29" s="64" t="s">
        <v>6408</v>
      </c>
      <c r="J29" s="63" t="s">
        <v>551</v>
      </c>
      <c r="K29" s="65" t="s">
        <v>6409</v>
      </c>
      <c r="L29" s="63">
        <v>9.823576768E9</v>
      </c>
      <c r="M29" s="63" t="s">
        <v>6410</v>
      </c>
      <c r="N29" s="63" t="s">
        <v>107</v>
      </c>
    </row>
    <row r="30">
      <c r="A30" s="62">
        <v>44044.50103009259</v>
      </c>
      <c r="B30" s="63" t="s">
        <v>6411</v>
      </c>
      <c r="C30" s="63">
        <v>5.0</v>
      </c>
      <c r="D30" s="63" t="s">
        <v>6412</v>
      </c>
      <c r="E30" s="63" t="s">
        <v>104</v>
      </c>
      <c r="F30" s="63" t="s">
        <v>104</v>
      </c>
      <c r="G30" s="63" t="s">
        <v>104</v>
      </c>
      <c r="H30" s="63" t="s">
        <v>104</v>
      </c>
      <c r="I30" s="64" t="s">
        <v>6413</v>
      </c>
      <c r="J30" s="63" t="s">
        <v>6414</v>
      </c>
      <c r="K30" s="65" t="s">
        <v>6415</v>
      </c>
      <c r="L30" s="63">
        <v>8.134984795E9</v>
      </c>
      <c r="M30" s="63" t="s">
        <v>6416</v>
      </c>
      <c r="N30" s="63" t="s">
        <v>107</v>
      </c>
    </row>
    <row r="31">
      <c r="A31" s="62">
        <v>44044.501388888886</v>
      </c>
      <c r="B31" s="63" t="s">
        <v>6417</v>
      </c>
      <c r="C31" s="63">
        <v>5.0</v>
      </c>
      <c r="D31" s="63" t="s">
        <v>6418</v>
      </c>
      <c r="E31" s="63" t="s">
        <v>104</v>
      </c>
      <c r="F31" s="63" t="s">
        <v>104</v>
      </c>
      <c r="G31" s="63" t="s">
        <v>104</v>
      </c>
      <c r="H31" s="63" t="s">
        <v>110</v>
      </c>
      <c r="I31" s="64" t="s">
        <v>6419</v>
      </c>
      <c r="J31" s="63" t="s">
        <v>6420</v>
      </c>
      <c r="K31" s="65" t="s">
        <v>6421</v>
      </c>
      <c r="L31" s="63">
        <v>9.884097665E9</v>
      </c>
      <c r="M31" s="63" t="s">
        <v>6422</v>
      </c>
      <c r="N31" s="63" t="s">
        <v>107</v>
      </c>
    </row>
    <row r="32">
      <c r="A32" s="62">
        <v>44044.501539351855</v>
      </c>
      <c r="B32" s="63" t="s">
        <v>6423</v>
      </c>
      <c r="C32" s="63">
        <v>5.0</v>
      </c>
      <c r="D32" s="63" t="s">
        <v>6424</v>
      </c>
      <c r="E32" s="63" t="s">
        <v>104</v>
      </c>
      <c r="F32" s="63" t="s">
        <v>104</v>
      </c>
      <c r="G32" s="63" t="s">
        <v>104</v>
      </c>
      <c r="H32" s="63" t="s">
        <v>104</v>
      </c>
      <c r="I32" s="64" t="s">
        <v>6425</v>
      </c>
      <c r="J32" s="63" t="s">
        <v>181</v>
      </c>
      <c r="K32" s="65" t="s">
        <v>6426</v>
      </c>
      <c r="L32" s="63">
        <v>7.588629355E9</v>
      </c>
      <c r="M32" s="63" t="s">
        <v>6312</v>
      </c>
      <c r="N32" s="63" t="s">
        <v>107</v>
      </c>
    </row>
    <row r="33">
      <c r="A33" s="62">
        <v>44044.50157407407</v>
      </c>
      <c r="B33" s="63" t="s">
        <v>4867</v>
      </c>
      <c r="C33" s="63">
        <v>5.0</v>
      </c>
      <c r="D33" s="63" t="s">
        <v>6427</v>
      </c>
      <c r="E33" s="63" t="s">
        <v>104</v>
      </c>
      <c r="F33" s="63" t="s">
        <v>104</v>
      </c>
      <c r="G33" s="63" t="s">
        <v>104</v>
      </c>
      <c r="H33" s="63" t="s">
        <v>104</v>
      </c>
      <c r="I33" s="64" t="s">
        <v>6428</v>
      </c>
      <c r="J33" s="63" t="s">
        <v>181</v>
      </c>
      <c r="K33" s="65" t="s">
        <v>4870</v>
      </c>
      <c r="L33" s="63">
        <v>9.518524454E9</v>
      </c>
      <c r="M33" s="63" t="s">
        <v>6429</v>
      </c>
      <c r="N33" s="63" t="s">
        <v>107</v>
      </c>
    </row>
    <row r="34">
      <c r="A34" s="62">
        <v>44044.50162037037</v>
      </c>
      <c r="B34" s="63" t="s">
        <v>6430</v>
      </c>
      <c r="C34" s="63">
        <v>4.0</v>
      </c>
      <c r="D34" s="63" t="s">
        <v>6431</v>
      </c>
      <c r="E34" s="63" t="s">
        <v>104</v>
      </c>
      <c r="F34" s="63" t="s">
        <v>186</v>
      </c>
      <c r="G34" s="63" t="s">
        <v>186</v>
      </c>
      <c r="H34" s="63" t="s">
        <v>186</v>
      </c>
      <c r="I34" s="64" t="s">
        <v>6432</v>
      </c>
      <c r="J34" s="63" t="s">
        <v>6433</v>
      </c>
      <c r="K34" s="65" t="s">
        <v>6335</v>
      </c>
      <c r="L34" s="63">
        <v>8.347838699E9</v>
      </c>
      <c r="M34" s="63" t="s">
        <v>6434</v>
      </c>
      <c r="N34" s="63" t="s">
        <v>107</v>
      </c>
    </row>
    <row r="35">
      <c r="A35" s="62">
        <v>44044.50171296296</v>
      </c>
      <c r="B35" s="63" t="s">
        <v>6435</v>
      </c>
      <c r="C35" s="63">
        <v>4.0</v>
      </c>
      <c r="D35" s="63" t="s">
        <v>6436</v>
      </c>
      <c r="E35" s="63" t="s">
        <v>306</v>
      </c>
      <c r="F35" s="63" t="s">
        <v>306</v>
      </c>
      <c r="G35" s="63" t="s">
        <v>150</v>
      </c>
      <c r="H35" s="63" t="s">
        <v>306</v>
      </c>
      <c r="I35" s="64" t="s">
        <v>6437</v>
      </c>
      <c r="J35" s="63" t="s">
        <v>314</v>
      </c>
      <c r="K35" s="65" t="s">
        <v>6438</v>
      </c>
      <c r="L35" s="63">
        <v>9.403715718E9</v>
      </c>
      <c r="M35" s="63" t="s">
        <v>6439</v>
      </c>
      <c r="N35" s="63" t="s">
        <v>107</v>
      </c>
    </row>
    <row r="36">
      <c r="A36" s="62">
        <v>44044.50172453704</v>
      </c>
      <c r="B36" s="63" t="s">
        <v>4590</v>
      </c>
      <c r="C36" s="63">
        <v>1.0</v>
      </c>
      <c r="D36" s="63" t="s">
        <v>6440</v>
      </c>
      <c r="E36" s="63" t="s">
        <v>104</v>
      </c>
      <c r="F36" s="63" t="s">
        <v>104</v>
      </c>
      <c r="G36" s="63" t="s">
        <v>104</v>
      </c>
      <c r="H36" s="63" t="s">
        <v>104</v>
      </c>
      <c r="I36" s="64" t="s">
        <v>6441</v>
      </c>
      <c r="J36" s="63" t="s">
        <v>403</v>
      </c>
      <c r="K36" s="65" t="s">
        <v>6442</v>
      </c>
      <c r="L36" s="63">
        <v>9.763545042E9</v>
      </c>
      <c r="M36" s="63" t="s">
        <v>6443</v>
      </c>
      <c r="N36" s="63" t="s">
        <v>107</v>
      </c>
    </row>
    <row r="37">
      <c r="A37" s="62">
        <v>44044.50172453704</v>
      </c>
      <c r="B37" s="63" t="s">
        <v>6444</v>
      </c>
      <c r="C37" s="63">
        <v>5.0</v>
      </c>
      <c r="D37" s="63" t="s">
        <v>6445</v>
      </c>
      <c r="E37" s="63" t="s">
        <v>104</v>
      </c>
      <c r="F37" s="63" t="s">
        <v>104</v>
      </c>
      <c r="G37" s="63" t="s">
        <v>104</v>
      </c>
      <c r="H37" s="63" t="s">
        <v>104</v>
      </c>
      <c r="I37" s="64" t="s">
        <v>6446</v>
      </c>
      <c r="J37" s="63" t="s">
        <v>181</v>
      </c>
      <c r="K37" s="65" t="s">
        <v>6447</v>
      </c>
      <c r="L37" s="63">
        <v>9.433304302E9</v>
      </c>
      <c r="M37" s="63" t="s">
        <v>6448</v>
      </c>
      <c r="N37" s="63" t="s">
        <v>107</v>
      </c>
    </row>
    <row r="38">
      <c r="A38" s="62">
        <v>44044.501759259256</v>
      </c>
      <c r="B38" s="63" t="s">
        <v>4759</v>
      </c>
      <c r="C38" s="63">
        <v>5.0</v>
      </c>
      <c r="D38" s="63" t="s">
        <v>6449</v>
      </c>
      <c r="E38" s="63" t="s">
        <v>104</v>
      </c>
      <c r="F38" s="63" t="s">
        <v>104</v>
      </c>
      <c r="G38" s="63" t="s">
        <v>104</v>
      </c>
      <c r="H38" s="63" t="s">
        <v>104</v>
      </c>
      <c r="I38" s="64" t="s">
        <v>4761</v>
      </c>
      <c r="J38" s="63" t="s">
        <v>572</v>
      </c>
      <c r="K38" s="65" t="s">
        <v>6450</v>
      </c>
      <c r="L38" s="63">
        <v>9.421758058E9</v>
      </c>
      <c r="M38" s="63" t="s">
        <v>6451</v>
      </c>
      <c r="N38" s="63" t="s">
        <v>107</v>
      </c>
    </row>
    <row r="39">
      <c r="A39" s="62">
        <v>44044.501851851855</v>
      </c>
      <c r="B39" s="63" t="s">
        <v>380</v>
      </c>
      <c r="C39" s="63">
        <v>5.0</v>
      </c>
      <c r="D39" s="63" t="s">
        <v>6452</v>
      </c>
      <c r="E39" s="63" t="s">
        <v>104</v>
      </c>
      <c r="F39" s="63" t="s">
        <v>104</v>
      </c>
      <c r="G39" s="63" t="s">
        <v>104</v>
      </c>
      <c r="H39" s="63" t="s">
        <v>104</v>
      </c>
      <c r="I39" s="64" t="s">
        <v>382</v>
      </c>
      <c r="J39" s="63" t="s">
        <v>2974</v>
      </c>
      <c r="K39" s="65" t="s">
        <v>2975</v>
      </c>
      <c r="L39" s="63">
        <v>9.92164167E9</v>
      </c>
      <c r="M39" s="63" t="s">
        <v>6453</v>
      </c>
      <c r="N39" s="63" t="s">
        <v>107</v>
      </c>
    </row>
    <row r="40">
      <c r="A40" s="62">
        <v>44044.501851851855</v>
      </c>
      <c r="B40" s="63" t="s">
        <v>6454</v>
      </c>
      <c r="C40" s="63">
        <v>5.0</v>
      </c>
      <c r="D40" s="63" t="s">
        <v>6455</v>
      </c>
      <c r="E40" s="63" t="s">
        <v>104</v>
      </c>
      <c r="F40" s="63" t="s">
        <v>104</v>
      </c>
      <c r="G40" s="63" t="s">
        <v>110</v>
      </c>
      <c r="H40" s="63" t="s">
        <v>104</v>
      </c>
      <c r="I40" s="64" t="s">
        <v>6456</v>
      </c>
      <c r="J40" s="63" t="s">
        <v>6457</v>
      </c>
      <c r="K40" s="65" t="s">
        <v>6458</v>
      </c>
      <c r="L40" s="63">
        <v>9.71479786E9</v>
      </c>
      <c r="M40" s="63" t="s">
        <v>6459</v>
      </c>
      <c r="N40" s="63" t="s">
        <v>107</v>
      </c>
    </row>
    <row r="41">
      <c r="A41" s="62">
        <v>44044.50202546296</v>
      </c>
      <c r="B41" s="63" t="s">
        <v>6460</v>
      </c>
      <c r="C41" s="63">
        <v>4.0</v>
      </c>
      <c r="D41" s="63" t="s">
        <v>248</v>
      </c>
      <c r="E41" s="63" t="s">
        <v>104</v>
      </c>
      <c r="F41" s="63" t="s">
        <v>110</v>
      </c>
      <c r="G41" s="63" t="s">
        <v>104</v>
      </c>
      <c r="H41" s="63" t="s">
        <v>104</v>
      </c>
      <c r="I41" s="64" t="s">
        <v>6461</v>
      </c>
      <c r="J41" s="63" t="s">
        <v>1300</v>
      </c>
      <c r="K41" s="65" t="s">
        <v>6462</v>
      </c>
      <c r="L41" s="63">
        <v>9.689691283E9</v>
      </c>
      <c r="M41" s="63" t="s">
        <v>6463</v>
      </c>
      <c r="N41" s="63" t="s">
        <v>107</v>
      </c>
    </row>
    <row r="42">
      <c r="A42" s="62">
        <v>44044.50221064815</v>
      </c>
      <c r="B42" s="63" t="s">
        <v>4494</v>
      </c>
      <c r="C42" s="63">
        <v>5.0</v>
      </c>
      <c r="D42" s="63" t="s">
        <v>6464</v>
      </c>
      <c r="E42" s="63" t="s">
        <v>104</v>
      </c>
      <c r="F42" s="63" t="s">
        <v>104</v>
      </c>
      <c r="G42" s="63" t="s">
        <v>104</v>
      </c>
      <c r="H42" s="63" t="s">
        <v>104</v>
      </c>
      <c r="I42" s="64" t="s">
        <v>4496</v>
      </c>
      <c r="J42" s="63" t="s">
        <v>675</v>
      </c>
      <c r="K42" s="65" t="s">
        <v>4497</v>
      </c>
      <c r="L42" s="63">
        <v>9.987532813E9</v>
      </c>
      <c r="M42" s="63" t="s">
        <v>6465</v>
      </c>
      <c r="N42" s="63" t="s">
        <v>107</v>
      </c>
    </row>
    <row r="43">
      <c r="A43" s="62">
        <v>44044.502222222225</v>
      </c>
      <c r="B43" s="63" t="s">
        <v>6466</v>
      </c>
      <c r="C43" s="63">
        <v>5.0</v>
      </c>
      <c r="D43" s="63" t="s">
        <v>4470</v>
      </c>
      <c r="E43" s="63" t="s">
        <v>186</v>
      </c>
      <c r="F43" s="63" t="s">
        <v>186</v>
      </c>
      <c r="G43" s="63" t="s">
        <v>186</v>
      </c>
      <c r="H43" s="63" t="s">
        <v>186</v>
      </c>
      <c r="I43" s="64" t="s">
        <v>6467</v>
      </c>
      <c r="J43" s="63" t="s">
        <v>181</v>
      </c>
      <c r="K43" s="65" t="s">
        <v>6468</v>
      </c>
      <c r="L43" s="63">
        <v>7.828912412E9</v>
      </c>
      <c r="M43" s="63" t="s">
        <v>6469</v>
      </c>
      <c r="N43" s="63" t="s">
        <v>107</v>
      </c>
    </row>
    <row r="44">
      <c r="A44" s="62">
        <v>44044.502592592595</v>
      </c>
      <c r="B44" s="63" t="s">
        <v>3813</v>
      </c>
      <c r="C44" s="63">
        <v>5.0</v>
      </c>
      <c r="D44" s="63" t="s">
        <v>6470</v>
      </c>
      <c r="E44" s="63" t="s">
        <v>104</v>
      </c>
      <c r="F44" s="63" t="s">
        <v>110</v>
      </c>
      <c r="G44" s="63" t="s">
        <v>110</v>
      </c>
      <c r="H44" s="63" t="s">
        <v>104</v>
      </c>
      <c r="I44" s="64" t="s">
        <v>6471</v>
      </c>
      <c r="J44" s="63" t="s">
        <v>6472</v>
      </c>
      <c r="K44" s="65" t="s">
        <v>6473</v>
      </c>
      <c r="L44" s="63">
        <v>9.579963608E9</v>
      </c>
      <c r="M44" s="63" t="s">
        <v>6474</v>
      </c>
      <c r="N44" s="63" t="s">
        <v>107</v>
      </c>
    </row>
    <row r="45">
      <c r="A45" s="62">
        <v>44044.50278935185</v>
      </c>
      <c r="B45" s="63" t="s">
        <v>6475</v>
      </c>
      <c r="C45" s="63">
        <v>5.0</v>
      </c>
      <c r="D45" s="63" t="s">
        <v>6476</v>
      </c>
      <c r="E45" s="63" t="s">
        <v>104</v>
      </c>
      <c r="F45" s="63" t="s">
        <v>104</v>
      </c>
      <c r="G45" s="63" t="s">
        <v>104</v>
      </c>
      <c r="H45" s="63" t="s">
        <v>104</v>
      </c>
      <c r="I45" s="64" t="s">
        <v>6477</v>
      </c>
      <c r="J45" s="63" t="s">
        <v>4294</v>
      </c>
      <c r="K45" s="65" t="s">
        <v>6478</v>
      </c>
      <c r="L45" s="63">
        <v>8.850515654E9</v>
      </c>
      <c r="M45" s="63" t="s">
        <v>6479</v>
      </c>
      <c r="N45" s="63" t="s">
        <v>107</v>
      </c>
    </row>
    <row r="46">
      <c r="A46" s="62">
        <v>44044.50309027778</v>
      </c>
      <c r="B46" s="63" t="s">
        <v>6480</v>
      </c>
      <c r="C46" s="63">
        <v>5.0</v>
      </c>
      <c r="D46" s="63" t="s">
        <v>1510</v>
      </c>
      <c r="E46" s="63" t="s">
        <v>150</v>
      </c>
      <c r="F46" s="63" t="s">
        <v>150</v>
      </c>
      <c r="G46" s="63" t="s">
        <v>150</v>
      </c>
      <c r="H46" s="63" t="s">
        <v>150</v>
      </c>
      <c r="I46" s="64" t="s">
        <v>6481</v>
      </c>
      <c r="J46" s="63" t="s">
        <v>181</v>
      </c>
      <c r="K46" s="65" t="s">
        <v>6482</v>
      </c>
      <c r="L46" s="66">
        <f>+918888624925</f>
        <v>918888624925</v>
      </c>
      <c r="M46" s="63" t="s">
        <v>103</v>
      </c>
      <c r="N46" s="63" t="s">
        <v>107</v>
      </c>
    </row>
    <row r="47">
      <c r="A47" s="62">
        <v>44044.503125</v>
      </c>
      <c r="B47" s="63" t="s">
        <v>6483</v>
      </c>
      <c r="C47" s="63">
        <v>5.0</v>
      </c>
      <c r="D47" s="63" t="s">
        <v>6484</v>
      </c>
      <c r="E47" s="63" t="s">
        <v>104</v>
      </c>
      <c r="F47" s="63" t="s">
        <v>104</v>
      </c>
      <c r="G47" s="63" t="s">
        <v>104</v>
      </c>
      <c r="H47" s="63" t="s">
        <v>104</v>
      </c>
      <c r="I47" s="64" t="s">
        <v>6485</v>
      </c>
      <c r="J47" s="63" t="s">
        <v>134</v>
      </c>
      <c r="K47" s="65" t="s">
        <v>6486</v>
      </c>
      <c r="L47" s="63">
        <v>9.422946939E9</v>
      </c>
      <c r="M47" s="63" t="s">
        <v>6487</v>
      </c>
      <c r="N47" s="63" t="s">
        <v>107</v>
      </c>
    </row>
    <row r="48">
      <c r="A48" s="62">
        <v>44044.503287037034</v>
      </c>
      <c r="B48" s="63" t="s">
        <v>5083</v>
      </c>
      <c r="C48" s="63">
        <v>4.0</v>
      </c>
      <c r="D48" s="63" t="s">
        <v>6488</v>
      </c>
      <c r="E48" s="63" t="s">
        <v>104</v>
      </c>
      <c r="F48" s="63" t="s">
        <v>186</v>
      </c>
      <c r="G48" s="63" t="s">
        <v>110</v>
      </c>
      <c r="H48" s="63" t="s">
        <v>186</v>
      </c>
      <c r="I48" s="64" t="s">
        <v>5085</v>
      </c>
      <c r="J48" s="63" t="s">
        <v>1156</v>
      </c>
      <c r="K48" s="65" t="s">
        <v>6489</v>
      </c>
      <c r="L48" s="63">
        <v>8.830159119E9</v>
      </c>
      <c r="M48" s="63" t="s">
        <v>6490</v>
      </c>
      <c r="N48" s="63" t="s">
        <v>107</v>
      </c>
    </row>
    <row r="49">
      <c r="A49" s="62">
        <v>44044.50342592593</v>
      </c>
      <c r="B49" s="63" t="s">
        <v>6491</v>
      </c>
      <c r="C49" s="63">
        <v>4.0</v>
      </c>
      <c r="D49" s="63" t="s">
        <v>6492</v>
      </c>
      <c r="E49" s="63" t="s">
        <v>104</v>
      </c>
      <c r="F49" s="63" t="s">
        <v>110</v>
      </c>
      <c r="G49" s="63" t="s">
        <v>110</v>
      </c>
      <c r="H49" s="63" t="s">
        <v>110</v>
      </c>
      <c r="I49" s="64" t="s">
        <v>6493</v>
      </c>
      <c r="J49" s="63" t="s">
        <v>413</v>
      </c>
      <c r="K49" s="65" t="s">
        <v>6494</v>
      </c>
      <c r="L49" s="63">
        <v>9.423717299E9</v>
      </c>
      <c r="M49" s="63" t="s">
        <v>6495</v>
      </c>
      <c r="N49" s="63" t="s">
        <v>107</v>
      </c>
    </row>
    <row r="50">
      <c r="A50" s="62">
        <v>44044.50344907407</v>
      </c>
      <c r="B50" s="63" t="s">
        <v>6496</v>
      </c>
      <c r="C50" s="63">
        <v>5.0</v>
      </c>
      <c r="D50" s="63">
        <v>100.0</v>
      </c>
      <c r="E50" s="63" t="s">
        <v>104</v>
      </c>
      <c r="F50" s="63" t="s">
        <v>104</v>
      </c>
      <c r="G50" s="63" t="s">
        <v>104</v>
      </c>
      <c r="H50" s="63" t="s">
        <v>104</v>
      </c>
      <c r="I50" s="64" t="s">
        <v>6497</v>
      </c>
      <c r="J50" s="63" t="s">
        <v>551</v>
      </c>
      <c r="K50" s="65" t="s">
        <v>6498</v>
      </c>
      <c r="L50" s="63">
        <v>9.403503617E9</v>
      </c>
      <c r="M50" s="63" t="s">
        <v>248</v>
      </c>
      <c r="N50" s="63" t="s">
        <v>107</v>
      </c>
    </row>
    <row r="51">
      <c r="A51" s="62">
        <v>44044.50438657407</v>
      </c>
      <c r="B51" s="63" t="s">
        <v>4908</v>
      </c>
      <c r="C51" s="63">
        <v>4.0</v>
      </c>
      <c r="D51" s="63" t="s">
        <v>6499</v>
      </c>
      <c r="E51" s="63" t="s">
        <v>104</v>
      </c>
      <c r="F51" s="63" t="s">
        <v>104</v>
      </c>
      <c r="G51" s="63" t="s">
        <v>104</v>
      </c>
      <c r="H51" s="63" t="s">
        <v>104</v>
      </c>
      <c r="I51" s="64" t="s">
        <v>4910</v>
      </c>
      <c r="J51" s="63" t="s">
        <v>6500</v>
      </c>
      <c r="K51" s="65" t="s">
        <v>4912</v>
      </c>
      <c r="L51" s="63">
        <v>9.733737103E9</v>
      </c>
      <c r="M51" s="63" t="s">
        <v>6501</v>
      </c>
      <c r="N51" s="63" t="s">
        <v>107</v>
      </c>
    </row>
    <row r="52">
      <c r="A52" s="62">
        <v>44044.5047337963</v>
      </c>
      <c r="B52" s="63" t="s">
        <v>6502</v>
      </c>
      <c r="C52" s="63">
        <v>5.0</v>
      </c>
      <c r="D52" s="63" t="s">
        <v>6503</v>
      </c>
      <c r="E52" s="63" t="s">
        <v>104</v>
      </c>
      <c r="F52" s="63" t="s">
        <v>104</v>
      </c>
      <c r="G52" s="63" t="s">
        <v>110</v>
      </c>
      <c r="H52" s="63" t="s">
        <v>104</v>
      </c>
      <c r="I52" s="64" t="s">
        <v>6504</v>
      </c>
      <c r="J52" s="63" t="s">
        <v>551</v>
      </c>
      <c r="K52" s="65" t="s">
        <v>6505</v>
      </c>
      <c r="L52" s="63">
        <v>9.85008057E9</v>
      </c>
      <c r="M52" s="63" t="s">
        <v>6506</v>
      </c>
      <c r="N52" s="63" t="s">
        <v>107</v>
      </c>
    </row>
    <row r="53">
      <c r="A53" s="62">
        <v>44044.505</v>
      </c>
      <c r="B53" s="63" t="s">
        <v>6507</v>
      </c>
      <c r="C53" s="63">
        <v>5.0</v>
      </c>
      <c r="D53" s="63" t="s">
        <v>6508</v>
      </c>
      <c r="E53" s="63" t="s">
        <v>104</v>
      </c>
      <c r="F53" s="63" t="s">
        <v>104</v>
      </c>
      <c r="G53" s="63" t="s">
        <v>104</v>
      </c>
      <c r="H53" s="63" t="s">
        <v>104</v>
      </c>
      <c r="I53" s="64" t="s">
        <v>6509</v>
      </c>
      <c r="J53" s="63" t="s">
        <v>181</v>
      </c>
      <c r="K53" s="65" t="s">
        <v>6510</v>
      </c>
      <c r="L53" s="63">
        <v>8.856891797E9</v>
      </c>
      <c r="M53" s="63" t="s">
        <v>6511</v>
      </c>
      <c r="N53" s="63" t="s">
        <v>107</v>
      </c>
    </row>
    <row r="54">
      <c r="A54" s="62">
        <v>44044.50545138889</v>
      </c>
      <c r="B54" s="63" t="s">
        <v>6512</v>
      </c>
      <c r="C54" s="63">
        <v>5.0</v>
      </c>
      <c r="D54" s="63" t="s">
        <v>915</v>
      </c>
      <c r="E54" s="63" t="s">
        <v>104</v>
      </c>
      <c r="F54" s="63" t="s">
        <v>104</v>
      </c>
      <c r="G54" s="63" t="s">
        <v>104</v>
      </c>
      <c r="H54" s="63" t="s">
        <v>104</v>
      </c>
      <c r="I54" s="64" t="s">
        <v>6513</v>
      </c>
      <c r="J54" s="63" t="s">
        <v>1590</v>
      </c>
      <c r="K54" s="65" t="s">
        <v>6514</v>
      </c>
      <c r="L54" s="63">
        <v>9.503300948E9</v>
      </c>
      <c r="M54" s="63" t="s">
        <v>107</v>
      </c>
      <c r="N54" s="63" t="s">
        <v>107</v>
      </c>
    </row>
    <row r="55">
      <c r="A55" s="62">
        <v>44044.505844907406</v>
      </c>
      <c r="B55" s="63" t="s">
        <v>4846</v>
      </c>
      <c r="C55" s="63">
        <v>5.0</v>
      </c>
      <c r="D55" s="63" t="s">
        <v>6515</v>
      </c>
      <c r="E55" s="63" t="s">
        <v>104</v>
      </c>
      <c r="F55" s="63" t="s">
        <v>104</v>
      </c>
      <c r="G55" s="63" t="s">
        <v>104</v>
      </c>
      <c r="H55" s="63" t="s">
        <v>104</v>
      </c>
      <c r="I55" s="64" t="s">
        <v>4848</v>
      </c>
      <c r="J55" s="63" t="s">
        <v>6516</v>
      </c>
      <c r="K55" s="65" t="s">
        <v>6517</v>
      </c>
      <c r="L55" s="63">
        <v>9.860436315E9</v>
      </c>
      <c r="M55" s="63" t="s">
        <v>6518</v>
      </c>
      <c r="N55" s="63" t="s">
        <v>107</v>
      </c>
    </row>
    <row r="56">
      <c r="A56" s="62">
        <v>44044.505902777775</v>
      </c>
      <c r="B56" s="63" t="s">
        <v>6519</v>
      </c>
      <c r="C56" s="63">
        <v>5.0</v>
      </c>
      <c r="D56" s="63" t="s">
        <v>6520</v>
      </c>
      <c r="E56" s="63" t="s">
        <v>104</v>
      </c>
      <c r="F56" s="63" t="s">
        <v>104</v>
      </c>
      <c r="G56" s="63" t="s">
        <v>104</v>
      </c>
      <c r="H56" s="63" t="s">
        <v>104</v>
      </c>
      <c r="I56" s="64" t="s">
        <v>6521</v>
      </c>
      <c r="J56" s="63" t="s">
        <v>181</v>
      </c>
      <c r="K56" s="65" t="s">
        <v>6522</v>
      </c>
      <c r="L56" s="63">
        <v>9.421503679E9</v>
      </c>
      <c r="M56" s="63" t="s">
        <v>6523</v>
      </c>
      <c r="N56" s="63" t="s">
        <v>107</v>
      </c>
    </row>
    <row r="57">
      <c r="A57" s="62">
        <v>44044.50667824074</v>
      </c>
      <c r="B57" s="63" t="s">
        <v>6524</v>
      </c>
      <c r="C57" s="63">
        <v>5.0</v>
      </c>
      <c r="D57" s="63" t="s">
        <v>6525</v>
      </c>
      <c r="E57" s="63" t="s">
        <v>104</v>
      </c>
      <c r="F57" s="63" t="s">
        <v>104</v>
      </c>
      <c r="G57" s="63" t="s">
        <v>104</v>
      </c>
      <c r="H57" s="63" t="s">
        <v>104</v>
      </c>
      <c r="I57" s="64" t="s">
        <v>6526</v>
      </c>
      <c r="J57" s="63" t="s">
        <v>181</v>
      </c>
      <c r="K57" s="65" t="s">
        <v>6527</v>
      </c>
      <c r="L57" s="63">
        <v>8.14981628E9</v>
      </c>
      <c r="M57" s="63" t="s">
        <v>6528</v>
      </c>
      <c r="N57" s="63" t="s">
        <v>107</v>
      </c>
    </row>
    <row r="58">
      <c r="A58" s="62">
        <v>44044.50701388889</v>
      </c>
      <c r="B58" s="63" t="s">
        <v>510</v>
      </c>
      <c r="C58" s="63">
        <v>5.0</v>
      </c>
      <c r="D58" s="63" t="s">
        <v>976</v>
      </c>
      <c r="E58" s="63" t="s">
        <v>104</v>
      </c>
      <c r="F58" s="63" t="s">
        <v>104</v>
      </c>
      <c r="G58" s="63" t="s">
        <v>110</v>
      </c>
      <c r="H58" s="63" t="s">
        <v>110</v>
      </c>
      <c r="I58" s="64" t="s">
        <v>2906</v>
      </c>
      <c r="J58" s="63" t="s">
        <v>112</v>
      </c>
      <c r="K58" s="65" t="s">
        <v>6529</v>
      </c>
      <c r="L58" s="63">
        <v>9.421994222E9</v>
      </c>
      <c r="M58" s="63" t="s">
        <v>1747</v>
      </c>
      <c r="N58" s="63" t="s">
        <v>107</v>
      </c>
    </row>
    <row r="59">
      <c r="A59" s="62">
        <v>44044.50709490741</v>
      </c>
      <c r="B59" s="63" t="s">
        <v>6530</v>
      </c>
      <c r="C59" s="63">
        <v>5.0</v>
      </c>
      <c r="D59" s="63" t="s">
        <v>6531</v>
      </c>
      <c r="E59" s="63" t="s">
        <v>104</v>
      </c>
      <c r="F59" s="63" t="s">
        <v>104</v>
      </c>
      <c r="G59" s="63" t="s">
        <v>104</v>
      </c>
      <c r="H59" s="63" t="s">
        <v>104</v>
      </c>
      <c r="I59" s="64" t="s">
        <v>6532</v>
      </c>
      <c r="J59" s="63" t="s">
        <v>181</v>
      </c>
      <c r="K59" s="65" t="s">
        <v>6533</v>
      </c>
      <c r="L59" s="63">
        <v>9.561618779E9</v>
      </c>
      <c r="M59" s="63" t="s">
        <v>6534</v>
      </c>
      <c r="N59" s="63" t="s">
        <v>107</v>
      </c>
    </row>
    <row r="60">
      <c r="A60" s="62">
        <v>44044.50818287037</v>
      </c>
      <c r="B60" s="63" t="s">
        <v>6535</v>
      </c>
      <c r="C60" s="63">
        <v>5.0</v>
      </c>
      <c r="D60" s="63" t="s">
        <v>6536</v>
      </c>
      <c r="E60" s="63" t="s">
        <v>104</v>
      </c>
      <c r="F60" s="63" t="s">
        <v>186</v>
      </c>
      <c r="G60" s="63" t="s">
        <v>186</v>
      </c>
      <c r="H60" s="63" t="s">
        <v>186</v>
      </c>
      <c r="I60" s="64" t="s">
        <v>6537</v>
      </c>
      <c r="J60" s="63" t="s">
        <v>6538</v>
      </c>
      <c r="K60" s="65" t="s">
        <v>6539</v>
      </c>
      <c r="L60" s="63">
        <v>9.933839225E9</v>
      </c>
      <c r="M60" s="63" t="s">
        <v>6540</v>
      </c>
      <c r="N60" s="63" t="s">
        <v>107</v>
      </c>
    </row>
    <row r="61">
      <c r="A61" s="62">
        <v>44044.50829861111</v>
      </c>
      <c r="B61" s="63" t="s">
        <v>6541</v>
      </c>
      <c r="C61" s="63">
        <v>5.0</v>
      </c>
      <c r="D61" s="63" t="s">
        <v>6542</v>
      </c>
      <c r="E61" s="63" t="s">
        <v>110</v>
      </c>
      <c r="F61" s="63" t="s">
        <v>110</v>
      </c>
      <c r="G61" s="63" t="s">
        <v>104</v>
      </c>
      <c r="H61" s="63" t="s">
        <v>104</v>
      </c>
      <c r="I61" s="64" t="s">
        <v>6543</v>
      </c>
      <c r="J61" s="63" t="s">
        <v>314</v>
      </c>
      <c r="K61" s="65" t="s">
        <v>6544</v>
      </c>
      <c r="L61" s="63">
        <v>9.850072099E9</v>
      </c>
      <c r="M61" s="63" t="s">
        <v>6545</v>
      </c>
      <c r="N61" s="63" t="s">
        <v>107</v>
      </c>
    </row>
    <row r="62">
      <c r="A62" s="62">
        <v>44044.50876157408</v>
      </c>
      <c r="B62" s="63" t="s">
        <v>6546</v>
      </c>
      <c r="C62" s="63">
        <v>5.0</v>
      </c>
      <c r="D62" s="63" t="s">
        <v>6547</v>
      </c>
      <c r="E62" s="63" t="s">
        <v>104</v>
      </c>
      <c r="F62" s="63" t="s">
        <v>104</v>
      </c>
      <c r="G62" s="63" t="s">
        <v>104</v>
      </c>
      <c r="H62" s="63" t="s">
        <v>104</v>
      </c>
      <c r="I62" s="64" t="s">
        <v>6548</v>
      </c>
      <c r="J62" s="63" t="s">
        <v>181</v>
      </c>
      <c r="K62" s="65" t="s">
        <v>6549</v>
      </c>
      <c r="L62" s="63">
        <v>9.126009305E9</v>
      </c>
      <c r="M62" s="63" t="s">
        <v>6550</v>
      </c>
      <c r="N62" s="63" t="s">
        <v>103</v>
      </c>
    </row>
    <row r="63">
      <c r="A63" s="62">
        <v>44044.50943287037</v>
      </c>
      <c r="B63" s="63" t="s">
        <v>6551</v>
      </c>
      <c r="C63" s="63">
        <v>5.0</v>
      </c>
      <c r="D63" s="63" t="s">
        <v>6552</v>
      </c>
      <c r="E63" s="63" t="s">
        <v>104</v>
      </c>
      <c r="F63" s="63" t="s">
        <v>104</v>
      </c>
      <c r="G63" s="63" t="s">
        <v>104</v>
      </c>
      <c r="H63" s="63" t="s">
        <v>110</v>
      </c>
      <c r="I63" s="64" t="s">
        <v>6553</v>
      </c>
      <c r="J63" s="63" t="s">
        <v>6554</v>
      </c>
      <c r="K63" s="65" t="s">
        <v>6555</v>
      </c>
      <c r="L63" s="63">
        <v>9.420942063E9</v>
      </c>
      <c r="M63" s="63" t="s">
        <v>173</v>
      </c>
      <c r="N63" s="63" t="s">
        <v>107</v>
      </c>
    </row>
    <row r="64">
      <c r="A64" s="62">
        <v>44044.50950231482</v>
      </c>
      <c r="B64" s="63" t="s">
        <v>6556</v>
      </c>
      <c r="C64" s="63">
        <v>5.0</v>
      </c>
      <c r="D64" s="63" t="s">
        <v>6557</v>
      </c>
      <c r="E64" s="63" t="s">
        <v>104</v>
      </c>
      <c r="F64" s="63" t="s">
        <v>104</v>
      </c>
      <c r="G64" s="63" t="s">
        <v>104</v>
      </c>
      <c r="H64" s="63" t="s">
        <v>104</v>
      </c>
      <c r="I64" s="64" t="s">
        <v>6558</v>
      </c>
      <c r="J64" s="63" t="s">
        <v>243</v>
      </c>
      <c r="K64" s="65" t="s">
        <v>6559</v>
      </c>
      <c r="L64" s="63">
        <v>9.325665856E9</v>
      </c>
      <c r="M64" s="63" t="s">
        <v>6560</v>
      </c>
      <c r="N64" s="63" t="s">
        <v>107</v>
      </c>
    </row>
    <row r="65">
      <c r="A65" s="62">
        <v>44044.509733796294</v>
      </c>
      <c r="B65" s="63" t="s">
        <v>6561</v>
      </c>
      <c r="C65" s="63">
        <v>5.0</v>
      </c>
      <c r="D65" s="63" t="s">
        <v>6562</v>
      </c>
      <c r="E65" s="63" t="s">
        <v>104</v>
      </c>
      <c r="F65" s="63" t="s">
        <v>104</v>
      </c>
      <c r="G65" s="63" t="s">
        <v>104</v>
      </c>
      <c r="H65" s="63" t="s">
        <v>104</v>
      </c>
      <c r="I65" s="64" t="s">
        <v>6563</v>
      </c>
      <c r="J65" s="63" t="s">
        <v>577</v>
      </c>
      <c r="K65" s="65" t="s">
        <v>6564</v>
      </c>
      <c r="L65" s="63">
        <v>9.486878913E9</v>
      </c>
      <c r="M65" s="63" t="s">
        <v>6565</v>
      </c>
      <c r="N65" s="63" t="s">
        <v>107</v>
      </c>
    </row>
    <row r="66">
      <c r="A66" s="62">
        <v>44044.509780092594</v>
      </c>
      <c r="B66" s="63" t="s">
        <v>6566</v>
      </c>
      <c r="C66" s="63">
        <v>5.0</v>
      </c>
      <c r="D66" s="63" t="s">
        <v>281</v>
      </c>
      <c r="E66" s="63" t="s">
        <v>104</v>
      </c>
      <c r="F66" s="63" t="s">
        <v>104</v>
      </c>
      <c r="G66" s="63" t="s">
        <v>104</v>
      </c>
      <c r="H66" s="63" t="s">
        <v>104</v>
      </c>
      <c r="I66" s="64" t="s">
        <v>6567</v>
      </c>
      <c r="J66" s="63" t="s">
        <v>112</v>
      </c>
      <c r="K66" s="65" t="s">
        <v>6568</v>
      </c>
      <c r="L66" s="63">
        <v>7.200702227E9</v>
      </c>
      <c r="M66" s="63" t="s">
        <v>6569</v>
      </c>
      <c r="N66" s="63" t="s">
        <v>107</v>
      </c>
    </row>
    <row r="67">
      <c r="A67" s="62">
        <v>44044.51011574074</v>
      </c>
      <c r="B67" s="63" t="s">
        <v>4617</v>
      </c>
      <c r="C67" s="63">
        <v>5.0</v>
      </c>
      <c r="D67" s="63" t="s">
        <v>6570</v>
      </c>
      <c r="E67" s="63" t="s">
        <v>104</v>
      </c>
      <c r="F67" s="63" t="s">
        <v>110</v>
      </c>
      <c r="G67" s="63" t="s">
        <v>110</v>
      </c>
      <c r="H67" s="63" t="s">
        <v>110</v>
      </c>
      <c r="I67" s="64" t="s">
        <v>6571</v>
      </c>
      <c r="J67" s="63" t="s">
        <v>204</v>
      </c>
      <c r="K67" s="65" t="s">
        <v>6572</v>
      </c>
      <c r="L67" s="63">
        <v>8.986823937E9</v>
      </c>
      <c r="M67" s="63" t="s">
        <v>6573</v>
      </c>
      <c r="N67" s="63" t="s">
        <v>107</v>
      </c>
    </row>
    <row r="68">
      <c r="A68" s="62">
        <v>44044.51016203704</v>
      </c>
      <c r="B68" s="63" t="s">
        <v>4581</v>
      </c>
      <c r="C68" s="63">
        <v>4.0</v>
      </c>
      <c r="D68" s="63" t="s">
        <v>6574</v>
      </c>
      <c r="E68" s="63" t="s">
        <v>186</v>
      </c>
      <c r="F68" s="63" t="s">
        <v>186</v>
      </c>
      <c r="G68" s="63" t="s">
        <v>186</v>
      </c>
      <c r="H68" s="63" t="s">
        <v>186</v>
      </c>
      <c r="I68" s="64" t="s">
        <v>4583</v>
      </c>
      <c r="J68" s="63" t="s">
        <v>675</v>
      </c>
      <c r="K68" s="65" t="s">
        <v>6575</v>
      </c>
      <c r="L68" s="63">
        <v>8.624974579E9</v>
      </c>
      <c r="M68" s="63" t="s">
        <v>6576</v>
      </c>
      <c r="N68" s="63" t="s">
        <v>107</v>
      </c>
    </row>
    <row r="69">
      <c r="A69" s="62">
        <v>44044.51023148148</v>
      </c>
      <c r="B69" s="63" t="s">
        <v>6577</v>
      </c>
      <c r="C69" s="63">
        <v>4.0</v>
      </c>
      <c r="D69" s="63" t="s">
        <v>3822</v>
      </c>
      <c r="E69" s="63" t="s">
        <v>186</v>
      </c>
      <c r="F69" s="63" t="s">
        <v>186</v>
      </c>
      <c r="G69" s="63" t="s">
        <v>186</v>
      </c>
      <c r="H69" s="63" t="s">
        <v>186</v>
      </c>
      <c r="I69" s="64" t="s">
        <v>6578</v>
      </c>
      <c r="J69" s="63" t="s">
        <v>6579</v>
      </c>
      <c r="K69" s="65" t="s">
        <v>6580</v>
      </c>
      <c r="L69" s="63">
        <v>9.884703552E9</v>
      </c>
      <c r="M69" s="63" t="s">
        <v>6581</v>
      </c>
      <c r="N69" s="63" t="s">
        <v>107</v>
      </c>
    </row>
    <row r="70">
      <c r="A70" s="62">
        <v>44044.510347222225</v>
      </c>
      <c r="B70" s="63" t="s">
        <v>6582</v>
      </c>
      <c r="C70" s="63">
        <v>4.0</v>
      </c>
      <c r="D70" s="63" t="s">
        <v>6583</v>
      </c>
      <c r="E70" s="63" t="s">
        <v>104</v>
      </c>
      <c r="F70" s="63" t="s">
        <v>104</v>
      </c>
      <c r="G70" s="63" t="s">
        <v>104</v>
      </c>
      <c r="H70" s="63" t="s">
        <v>110</v>
      </c>
      <c r="I70" s="64" t="s">
        <v>6584</v>
      </c>
      <c r="J70" s="63" t="s">
        <v>6585</v>
      </c>
      <c r="K70" s="65" t="s">
        <v>6586</v>
      </c>
      <c r="L70" s="63">
        <v>9.304299622E9</v>
      </c>
      <c r="M70" s="63" t="s">
        <v>6587</v>
      </c>
      <c r="N70" s="63" t="s">
        <v>107</v>
      </c>
    </row>
    <row r="71">
      <c r="A71" s="62">
        <v>44044.51130787037</v>
      </c>
      <c r="B71" s="63" t="s">
        <v>6588</v>
      </c>
      <c r="C71" s="63">
        <v>4.0</v>
      </c>
      <c r="D71" s="63" t="s">
        <v>1533</v>
      </c>
      <c r="E71" s="63" t="s">
        <v>186</v>
      </c>
      <c r="F71" s="63" t="s">
        <v>186</v>
      </c>
      <c r="G71" s="63" t="s">
        <v>186</v>
      </c>
      <c r="H71" s="63" t="s">
        <v>186</v>
      </c>
      <c r="I71" s="64" t="s">
        <v>6589</v>
      </c>
      <c r="J71" s="63" t="s">
        <v>181</v>
      </c>
      <c r="K71" s="65" t="s">
        <v>6590</v>
      </c>
      <c r="L71" s="63">
        <v>9.420893262E9</v>
      </c>
      <c r="M71" s="63" t="s">
        <v>6591</v>
      </c>
      <c r="N71" s="63" t="s">
        <v>107</v>
      </c>
    </row>
    <row r="72">
      <c r="A72" s="62">
        <v>44044.51130787037</v>
      </c>
      <c r="B72" s="63" t="s">
        <v>6592</v>
      </c>
      <c r="C72" s="63">
        <v>4.0</v>
      </c>
      <c r="D72" s="63" t="s">
        <v>2976</v>
      </c>
      <c r="E72" s="63" t="s">
        <v>186</v>
      </c>
      <c r="F72" s="63" t="s">
        <v>186</v>
      </c>
      <c r="G72" s="63" t="s">
        <v>186</v>
      </c>
      <c r="H72" s="63" t="s">
        <v>186</v>
      </c>
      <c r="I72" s="64" t="s">
        <v>6593</v>
      </c>
      <c r="J72" s="63" t="s">
        <v>6594</v>
      </c>
      <c r="K72" s="65" t="s">
        <v>6595</v>
      </c>
      <c r="L72" s="63">
        <v>9.944886067E9</v>
      </c>
      <c r="M72" s="63" t="s">
        <v>1097</v>
      </c>
      <c r="N72" s="63" t="s">
        <v>107</v>
      </c>
    </row>
    <row r="73">
      <c r="A73" s="62">
        <v>44044.51200231481</v>
      </c>
      <c r="B73" s="63" t="s">
        <v>6596</v>
      </c>
      <c r="C73" s="63">
        <v>5.0</v>
      </c>
      <c r="D73" s="63" t="s">
        <v>6597</v>
      </c>
      <c r="E73" s="63" t="s">
        <v>186</v>
      </c>
      <c r="F73" s="63" t="s">
        <v>186</v>
      </c>
      <c r="G73" s="63" t="s">
        <v>186</v>
      </c>
      <c r="H73" s="63" t="s">
        <v>186</v>
      </c>
      <c r="I73" s="64" t="s">
        <v>6598</v>
      </c>
      <c r="J73" s="63" t="s">
        <v>181</v>
      </c>
      <c r="K73" s="65" t="s">
        <v>6599</v>
      </c>
      <c r="L73" s="63">
        <v>9.434365353E9</v>
      </c>
      <c r="M73" s="63" t="s">
        <v>6600</v>
      </c>
      <c r="N73" s="63" t="s">
        <v>107</v>
      </c>
    </row>
    <row r="74">
      <c r="A74" s="62">
        <v>44044.51200231481</v>
      </c>
      <c r="B74" s="63" t="s">
        <v>6596</v>
      </c>
      <c r="C74" s="63">
        <v>5.0</v>
      </c>
      <c r="D74" s="63" t="s">
        <v>6597</v>
      </c>
      <c r="E74" s="63" t="s">
        <v>186</v>
      </c>
      <c r="F74" s="63" t="s">
        <v>186</v>
      </c>
      <c r="G74" s="63" t="s">
        <v>186</v>
      </c>
      <c r="H74" s="63" t="s">
        <v>186</v>
      </c>
      <c r="I74" s="64" t="s">
        <v>6598</v>
      </c>
      <c r="J74" s="63" t="s">
        <v>181</v>
      </c>
      <c r="K74" s="65" t="s">
        <v>6599</v>
      </c>
      <c r="L74" s="63">
        <v>9.434365353E9</v>
      </c>
      <c r="M74" s="63" t="s">
        <v>6600</v>
      </c>
      <c r="N74" s="63" t="s">
        <v>107</v>
      </c>
    </row>
    <row r="75">
      <c r="A75" s="62">
        <v>44044.512557870374</v>
      </c>
      <c r="B75" s="63" t="s">
        <v>6601</v>
      </c>
      <c r="C75" s="63">
        <v>4.0</v>
      </c>
      <c r="D75" s="63" t="s">
        <v>6602</v>
      </c>
      <c r="E75" s="63" t="s">
        <v>104</v>
      </c>
      <c r="F75" s="63" t="s">
        <v>104</v>
      </c>
      <c r="G75" s="63" t="s">
        <v>104</v>
      </c>
      <c r="H75" s="63" t="s">
        <v>104</v>
      </c>
      <c r="I75" s="64" t="s">
        <v>6603</v>
      </c>
      <c r="J75" s="63" t="s">
        <v>152</v>
      </c>
      <c r="K75" s="65" t="s">
        <v>6604</v>
      </c>
      <c r="L75" s="63">
        <v>9.175056361E9</v>
      </c>
      <c r="M75" s="63" t="s">
        <v>6605</v>
      </c>
      <c r="N75" s="63" t="s">
        <v>107</v>
      </c>
    </row>
    <row r="76">
      <c r="A76" s="62">
        <v>44044.51274305556</v>
      </c>
      <c r="B76" s="63" t="s">
        <v>6606</v>
      </c>
      <c r="C76" s="63">
        <v>5.0</v>
      </c>
      <c r="D76" s="63" t="s">
        <v>6607</v>
      </c>
      <c r="E76" s="63" t="s">
        <v>104</v>
      </c>
      <c r="F76" s="63" t="s">
        <v>104</v>
      </c>
      <c r="G76" s="63" t="s">
        <v>104</v>
      </c>
      <c r="H76" s="63" t="s">
        <v>104</v>
      </c>
      <c r="I76" s="64" t="s">
        <v>6608</v>
      </c>
      <c r="J76" s="63" t="s">
        <v>577</v>
      </c>
      <c r="K76" s="65" t="s">
        <v>6609</v>
      </c>
      <c r="L76" s="63">
        <v>9.97695885E9</v>
      </c>
      <c r="M76" s="63" t="s">
        <v>6610</v>
      </c>
      <c r="N76" s="63" t="s">
        <v>107</v>
      </c>
    </row>
    <row r="77">
      <c r="A77" s="62">
        <v>44044.51292824074</v>
      </c>
      <c r="B77" s="63" t="s">
        <v>6611</v>
      </c>
      <c r="C77" s="63">
        <v>5.0</v>
      </c>
      <c r="D77" s="63" t="s">
        <v>318</v>
      </c>
      <c r="E77" s="63" t="s">
        <v>104</v>
      </c>
      <c r="F77" s="63" t="s">
        <v>104</v>
      </c>
      <c r="G77" s="63" t="s">
        <v>104</v>
      </c>
      <c r="H77" s="63" t="s">
        <v>104</v>
      </c>
      <c r="I77" s="64" t="s">
        <v>6612</v>
      </c>
      <c r="J77" s="63" t="s">
        <v>6613</v>
      </c>
      <c r="K77" s="65" t="s">
        <v>6614</v>
      </c>
      <c r="L77" s="63">
        <v>7.219781694E9</v>
      </c>
      <c r="M77" s="63" t="s">
        <v>1621</v>
      </c>
      <c r="N77" s="63" t="s">
        <v>107</v>
      </c>
    </row>
    <row r="78">
      <c r="A78" s="62">
        <v>44044.512974537036</v>
      </c>
      <c r="B78" s="63" t="s">
        <v>5018</v>
      </c>
      <c r="C78" s="63">
        <v>5.0</v>
      </c>
      <c r="D78" s="63" t="s">
        <v>6615</v>
      </c>
      <c r="E78" s="63" t="s">
        <v>104</v>
      </c>
      <c r="F78" s="63" t="s">
        <v>104</v>
      </c>
      <c r="G78" s="63" t="s">
        <v>104</v>
      </c>
      <c r="H78" s="63" t="s">
        <v>104</v>
      </c>
      <c r="I78" s="64" t="s">
        <v>6616</v>
      </c>
      <c r="J78" s="63" t="s">
        <v>6617</v>
      </c>
      <c r="K78" s="65" t="s">
        <v>6618</v>
      </c>
      <c r="L78" s="63">
        <v>9.405463776E9</v>
      </c>
      <c r="M78" s="63" t="s">
        <v>6619</v>
      </c>
      <c r="N78" s="63" t="s">
        <v>107</v>
      </c>
    </row>
    <row r="79">
      <c r="A79" s="62">
        <v>44044.51366898148</v>
      </c>
      <c r="B79" s="63" t="s">
        <v>6620</v>
      </c>
      <c r="C79" s="63">
        <v>5.0</v>
      </c>
      <c r="D79" s="63" t="s">
        <v>156</v>
      </c>
      <c r="E79" s="63" t="s">
        <v>186</v>
      </c>
      <c r="F79" s="63" t="s">
        <v>186</v>
      </c>
      <c r="G79" s="63" t="s">
        <v>186</v>
      </c>
      <c r="H79" s="63" t="s">
        <v>186</v>
      </c>
      <c r="I79" s="64" t="s">
        <v>6621</v>
      </c>
      <c r="J79" s="63" t="s">
        <v>112</v>
      </c>
      <c r="K79" s="65" t="s">
        <v>6595</v>
      </c>
      <c r="L79" s="63">
        <v>9.941202829E9</v>
      </c>
      <c r="M79" s="63" t="s">
        <v>1097</v>
      </c>
      <c r="N79" s="63" t="s">
        <v>107</v>
      </c>
    </row>
    <row r="80">
      <c r="A80" s="62">
        <v>44044.51385416667</v>
      </c>
      <c r="B80" s="63" t="s">
        <v>223</v>
      </c>
      <c r="C80" s="63">
        <v>5.0</v>
      </c>
      <c r="D80" s="63" t="s">
        <v>281</v>
      </c>
      <c r="E80" s="63" t="s">
        <v>104</v>
      </c>
      <c r="F80" s="63" t="s">
        <v>104</v>
      </c>
      <c r="G80" s="63" t="s">
        <v>104</v>
      </c>
      <c r="H80" s="63" t="s">
        <v>104</v>
      </c>
      <c r="I80" s="64" t="s">
        <v>2521</v>
      </c>
      <c r="J80" s="63" t="s">
        <v>490</v>
      </c>
      <c r="K80" s="65" t="s">
        <v>227</v>
      </c>
      <c r="L80" s="63">
        <v>9.421534386E9</v>
      </c>
      <c r="M80" s="63" t="s">
        <v>6622</v>
      </c>
      <c r="N80" s="63" t="s">
        <v>107</v>
      </c>
    </row>
    <row r="81">
      <c r="A81" s="62">
        <v>44044.51393518518</v>
      </c>
      <c r="B81" s="63" t="s">
        <v>6623</v>
      </c>
      <c r="C81" s="63">
        <v>5.0</v>
      </c>
      <c r="D81" s="63" t="s">
        <v>6624</v>
      </c>
      <c r="E81" s="63" t="s">
        <v>104</v>
      </c>
      <c r="F81" s="63" t="s">
        <v>104</v>
      </c>
      <c r="G81" s="63" t="s">
        <v>104</v>
      </c>
      <c r="H81" s="63" t="s">
        <v>104</v>
      </c>
      <c r="I81" s="64" t="s">
        <v>6625</v>
      </c>
      <c r="J81" s="63" t="s">
        <v>181</v>
      </c>
      <c r="K81" s="65" t="s">
        <v>6626</v>
      </c>
      <c r="L81" s="63">
        <v>9.923024769E9</v>
      </c>
      <c r="M81" s="63" t="s">
        <v>6627</v>
      </c>
      <c r="N81" s="63" t="s">
        <v>107</v>
      </c>
    </row>
    <row r="82">
      <c r="A82" s="62">
        <v>44044.514502314814</v>
      </c>
      <c r="B82" s="63" t="s">
        <v>6628</v>
      </c>
      <c r="C82" s="63">
        <v>5.0</v>
      </c>
      <c r="D82" s="63" t="s">
        <v>6629</v>
      </c>
      <c r="E82" s="63" t="s">
        <v>104</v>
      </c>
      <c r="F82" s="63" t="s">
        <v>104</v>
      </c>
      <c r="G82" s="63" t="s">
        <v>110</v>
      </c>
      <c r="H82" s="63" t="s">
        <v>104</v>
      </c>
      <c r="I82" s="64" t="s">
        <v>6630</v>
      </c>
      <c r="J82" s="63" t="s">
        <v>6631</v>
      </c>
      <c r="K82" s="65" t="s">
        <v>6632</v>
      </c>
      <c r="L82" s="63">
        <v>9.42080983E9</v>
      </c>
      <c r="M82" s="63" t="s">
        <v>6633</v>
      </c>
      <c r="N82" s="63" t="s">
        <v>107</v>
      </c>
    </row>
    <row r="83">
      <c r="A83" s="62">
        <v>44044.51534722222</v>
      </c>
      <c r="B83" s="63" t="s">
        <v>6634</v>
      </c>
      <c r="C83" s="63">
        <v>5.0</v>
      </c>
      <c r="D83" s="63" t="s">
        <v>6635</v>
      </c>
      <c r="E83" s="63" t="s">
        <v>104</v>
      </c>
      <c r="F83" s="63" t="s">
        <v>104</v>
      </c>
      <c r="G83" s="63" t="s">
        <v>110</v>
      </c>
      <c r="H83" s="63" t="s">
        <v>104</v>
      </c>
      <c r="I83" s="64" t="s">
        <v>6634</v>
      </c>
      <c r="J83" s="63" t="s">
        <v>413</v>
      </c>
      <c r="K83" s="65" t="s">
        <v>6636</v>
      </c>
      <c r="L83" s="63">
        <v>9.766486475E9</v>
      </c>
      <c r="M83" s="63" t="s">
        <v>6637</v>
      </c>
      <c r="N83" s="63" t="s">
        <v>107</v>
      </c>
    </row>
    <row r="84">
      <c r="A84" s="62">
        <v>44044.51552083333</v>
      </c>
      <c r="B84" s="63" t="s">
        <v>6638</v>
      </c>
      <c r="C84" s="63">
        <v>5.0</v>
      </c>
      <c r="D84" s="63" t="s">
        <v>586</v>
      </c>
      <c r="E84" s="63" t="s">
        <v>110</v>
      </c>
      <c r="F84" s="63" t="s">
        <v>104</v>
      </c>
      <c r="G84" s="63" t="s">
        <v>104</v>
      </c>
      <c r="H84" s="63" t="s">
        <v>104</v>
      </c>
      <c r="I84" s="64" t="s">
        <v>6639</v>
      </c>
      <c r="J84" s="63" t="s">
        <v>6640</v>
      </c>
      <c r="K84" s="65" t="s">
        <v>6335</v>
      </c>
      <c r="L84" s="63">
        <v>9.58627109E9</v>
      </c>
      <c r="M84" s="63" t="s">
        <v>6641</v>
      </c>
      <c r="N84" s="63" t="s">
        <v>107</v>
      </c>
    </row>
    <row r="85">
      <c r="A85" s="62">
        <v>44044.5155787037</v>
      </c>
      <c r="B85" s="63" t="s">
        <v>6642</v>
      </c>
      <c r="C85" s="63">
        <v>5.0</v>
      </c>
      <c r="D85" s="63" t="s">
        <v>6643</v>
      </c>
      <c r="E85" s="63" t="s">
        <v>104</v>
      </c>
      <c r="F85" s="63" t="s">
        <v>104</v>
      </c>
      <c r="G85" s="63" t="s">
        <v>104</v>
      </c>
      <c r="H85" s="63" t="s">
        <v>104</v>
      </c>
      <c r="I85" s="64" t="s">
        <v>6644</v>
      </c>
      <c r="J85" s="63" t="s">
        <v>6645</v>
      </c>
      <c r="K85" s="65" t="s">
        <v>6335</v>
      </c>
      <c r="L85" s="63">
        <v>9.724301331E9</v>
      </c>
      <c r="M85" s="63" t="s">
        <v>6646</v>
      </c>
      <c r="N85" s="63" t="s">
        <v>107</v>
      </c>
    </row>
    <row r="86">
      <c r="A86" s="62">
        <v>44044.515648148146</v>
      </c>
      <c r="B86" s="63" t="s">
        <v>6647</v>
      </c>
      <c r="C86" s="63">
        <v>4.0</v>
      </c>
      <c r="D86" s="63" t="s">
        <v>294</v>
      </c>
      <c r="E86" s="63" t="s">
        <v>186</v>
      </c>
      <c r="F86" s="63" t="s">
        <v>104</v>
      </c>
      <c r="G86" s="63" t="s">
        <v>186</v>
      </c>
      <c r="H86" s="63" t="s">
        <v>110</v>
      </c>
      <c r="I86" s="64" t="s">
        <v>6648</v>
      </c>
      <c r="J86" s="63" t="s">
        <v>314</v>
      </c>
      <c r="K86" s="65" t="s">
        <v>6649</v>
      </c>
      <c r="L86" s="66">
        <f>+919850357641</f>
        <v>919850357641</v>
      </c>
      <c r="M86" s="63" t="s">
        <v>6650</v>
      </c>
      <c r="N86" s="63" t="s">
        <v>107</v>
      </c>
    </row>
    <row r="87">
      <c r="A87" s="62">
        <v>44044.51565972222</v>
      </c>
      <c r="B87" s="63" t="s">
        <v>5026</v>
      </c>
      <c r="C87" s="63">
        <v>4.0</v>
      </c>
      <c r="D87" s="63" t="s">
        <v>6651</v>
      </c>
      <c r="E87" s="63" t="s">
        <v>306</v>
      </c>
      <c r="F87" s="63" t="s">
        <v>150</v>
      </c>
      <c r="G87" s="63" t="s">
        <v>150</v>
      </c>
      <c r="H87" s="63" t="s">
        <v>150</v>
      </c>
      <c r="I87" s="64" t="s">
        <v>5028</v>
      </c>
      <c r="J87" s="63" t="s">
        <v>6652</v>
      </c>
      <c r="K87" s="65" t="s">
        <v>6653</v>
      </c>
      <c r="L87" s="63">
        <v>9.434865454E9</v>
      </c>
      <c r="M87" s="63" t="s">
        <v>6654</v>
      </c>
      <c r="N87" s="63" t="s">
        <v>107</v>
      </c>
    </row>
    <row r="88">
      <c r="A88" s="62">
        <v>44044.51605324074</v>
      </c>
      <c r="B88" s="63" t="s">
        <v>6655</v>
      </c>
      <c r="C88" s="63">
        <v>5.0</v>
      </c>
      <c r="D88" s="63" t="s">
        <v>318</v>
      </c>
      <c r="E88" s="63" t="s">
        <v>104</v>
      </c>
      <c r="F88" s="63" t="s">
        <v>104</v>
      </c>
      <c r="G88" s="63" t="s">
        <v>104</v>
      </c>
      <c r="H88" s="63" t="s">
        <v>104</v>
      </c>
      <c r="I88" s="64" t="s">
        <v>6656</v>
      </c>
      <c r="J88" s="63" t="s">
        <v>314</v>
      </c>
      <c r="K88" s="65" t="s">
        <v>6657</v>
      </c>
      <c r="L88" s="63">
        <v>9.42312687E9</v>
      </c>
      <c r="M88" s="63" t="s">
        <v>6658</v>
      </c>
      <c r="N88" s="63" t="s">
        <v>107</v>
      </c>
    </row>
    <row r="89">
      <c r="A89" s="62">
        <v>44044.51629629629</v>
      </c>
      <c r="B89" s="63" t="s">
        <v>6659</v>
      </c>
      <c r="C89" s="63">
        <v>4.0</v>
      </c>
      <c r="D89" s="66"/>
      <c r="E89" s="63" t="s">
        <v>104</v>
      </c>
      <c r="F89" s="63" t="s">
        <v>104</v>
      </c>
      <c r="G89" s="63" t="s">
        <v>186</v>
      </c>
      <c r="H89" s="63" t="s">
        <v>186</v>
      </c>
      <c r="I89" s="64" t="s">
        <v>6660</v>
      </c>
      <c r="J89" s="63" t="s">
        <v>6661</v>
      </c>
      <c r="K89" s="65" t="s">
        <v>6662</v>
      </c>
      <c r="L89" s="63">
        <v>9.842363361E9</v>
      </c>
      <c r="M89" s="63" t="s">
        <v>294</v>
      </c>
      <c r="N89" s="63" t="s">
        <v>107</v>
      </c>
    </row>
    <row r="90">
      <c r="A90" s="62">
        <v>44044.5171875</v>
      </c>
      <c r="B90" s="63" t="s">
        <v>6663</v>
      </c>
      <c r="C90" s="63">
        <v>5.0</v>
      </c>
      <c r="D90" s="63" t="s">
        <v>6664</v>
      </c>
      <c r="E90" s="63" t="s">
        <v>104</v>
      </c>
      <c r="F90" s="63" t="s">
        <v>186</v>
      </c>
      <c r="G90" s="63" t="s">
        <v>186</v>
      </c>
      <c r="H90" s="63" t="s">
        <v>186</v>
      </c>
      <c r="I90" s="64" t="s">
        <v>6665</v>
      </c>
      <c r="J90" s="63" t="s">
        <v>6666</v>
      </c>
      <c r="K90" s="65" t="s">
        <v>6667</v>
      </c>
      <c r="L90" s="63">
        <v>9.422791602E9</v>
      </c>
      <c r="M90" s="63" t="s">
        <v>6668</v>
      </c>
      <c r="N90" s="63" t="s">
        <v>107</v>
      </c>
    </row>
    <row r="91">
      <c r="A91" s="62">
        <v>44044.51734953704</v>
      </c>
      <c r="B91" s="63" t="s">
        <v>1658</v>
      </c>
      <c r="C91" s="63">
        <v>5.0</v>
      </c>
      <c r="D91" s="63" t="s">
        <v>6669</v>
      </c>
      <c r="E91" s="63" t="s">
        <v>104</v>
      </c>
      <c r="F91" s="63" t="s">
        <v>104</v>
      </c>
      <c r="G91" s="63" t="s">
        <v>104</v>
      </c>
      <c r="H91" s="63" t="s">
        <v>104</v>
      </c>
      <c r="I91" s="64" t="s">
        <v>1660</v>
      </c>
      <c r="J91" s="63" t="s">
        <v>6670</v>
      </c>
      <c r="K91" s="65" t="s">
        <v>1662</v>
      </c>
      <c r="L91" s="63">
        <v>7.588001246E9</v>
      </c>
      <c r="M91" s="63" t="s">
        <v>107</v>
      </c>
      <c r="N91" s="63" t="s">
        <v>107</v>
      </c>
    </row>
    <row r="92">
      <c r="A92" s="62">
        <v>44044.51841435185</v>
      </c>
      <c r="B92" s="63" t="s">
        <v>1835</v>
      </c>
      <c r="C92" s="63">
        <v>4.0</v>
      </c>
      <c r="D92" s="63" t="s">
        <v>6671</v>
      </c>
      <c r="E92" s="63" t="s">
        <v>104</v>
      </c>
      <c r="F92" s="63" t="s">
        <v>110</v>
      </c>
      <c r="G92" s="63" t="s">
        <v>104</v>
      </c>
      <c r="H92" s="63" t="s">
        <v>110</v>
      </c>
      <c r="I92" s="64" t="s">
        <v>1837</v>
      </c>
      <c r="J92" s="63" t="s">
        <v>112</v>
      </c>
      <c r="K92" s="65" t="s">
        <v>1838</v>
      </c>
      <c r="L92" s="63">
        <v>9.421614342E9</v>
      </c>
      <c r="M92" s="63" t="s">
        <v>4903</v>
      </c>
      <c r="N92" s="63" t="s">
        <v>107</v>
      </c>
    </row>
    <row r="93">
      <c r="A93" s="62">
        <v>44044.51855324074</v>
      </c>
      <c r="B93" s="63" t="s">
        <v>6672</v>
      </c>
      <c r="C93" s="63">
        <v>5.0</v>
      </c>
      <c r="D93" s="63" t="s">
        <v>173</v>
      </c>
      <c r="E93" s="63" t="s">
        <v>104</v>
      </c>
      <c r="F93" s="63" t="s">
        <v>104</v>
      </c>
      <c r="G93" s="63" t="s">
        <v>104</v>
      </c>
      <c r="H93" s="63" t="s">
        <v>104</v>
      </c>
      <c r="I93" s="64" t="s">
        <v>6673</v>
      </c>
      <c r="J93" s="63" t="s">
        <v>413</v>
      </c>
      <c r="K93" s="65" t="s">
        <v>6674</v>
      </c>
      <c r="L93" s="66">
        <f>+919486887461</f>
        <v>919486887461</v>
      </c>
      <c r="M93" s="63" t="s">
        <v>6658</v>
      </c>
      <c r="N93" s="63" t="s">
        <v>107</v>
      </c>
    </row>
    <row r="94">
      <c r="A94" s="62">
        <v>44044.51893518519</v>
      </c>
      <c r="B94" s="63" t="s">
        <v>4049</v>
      </c>
      <c r="C94" s="63">
        <v>5.0</v>
      </c>
      <c r="D94" s="63" t="s">
        <v>6675</v>
      </c>
      <c r="E94" s="63" t="s">
        <v>104</v>
      </c>
      <c r="F94" s="63" t="s">
        <v>104</v>
      </c>
      <c r="G94" s="63" t="s">
        <v>104</v>
      </c>
      <c r="H94" s="63" t="s">
        <v>104</v>
      </c>
      <c r="I94" s="64" t="s">
        <v>6676</v>
      </c>
      <c r="J94" s="63" t="s">
        <v>226</v>
      </c>
      <c r="K94" s="65" t="s">
        <v>6677</v>
      </c>
      <c r="L94" s="63">
        <v>9.423789006E9</v>
      </c>
      <c r="M94" s="63" t="s">
        <v>6678</v>
      </c>
      <c r="N94" s="63" t="s">
        <v>107</v>
      </c>
    </row>
    <row r="95">
      <c r="A95" s="62">
        <v>44044.519594907404</v>
      </c>
      <c r="B95" s="63" t="s">
        <v>6679</v>
      </c>
      <c r="C95" s="63">
        <v>5.0</v>
      </c>
      <c r="D95" s="63" t="s">
        <v>156</v>
      </c>
      <c r="E95" s="63" t="s">
        <v>104</v>
      </c>
      <c r="F95" s="63" t="s">
        <v>104</v>
      </c>
      <c r="G95" s="63" t="s">
        <v>104</v>
      </c>
      <c r="H95" s="63" t="s">
        <v>104</v>
      </c>
      <c r="I95" s="64" t="s">
        <v>6680</v>
      </c>
      <c r="J95" s="63" t="s">
        <v>675</v>
      </c>
      <c r="K95" s="65" t="s">
        <v>6681</v>
      </c>
      <c r="L95" s="63">
        <v>9.924137661E9</v>
      </c>
      <c r="M95" s="63" t="s">
        <v>4129</v>
      </c>
      <c r="N95" s="63" t="s">
        <v>107</v>
      </c>
    </row>
    <row r="96">
      <c r="A96" s="62">
        <v>44044.519594907404</v>
      </c>
      <c r="B96" s="63" t="s">
        <v>6682</v>
      </c>
      <c r="C96" s="63">
        <v>5.0</v>
      </c>
      <c r="D96" s="63" t="s">
        <v>6683</v>
      </c>
      <c r="E96" s="63" t="s">
        <v>104</v>
      </c>
      <c r="F96" s="63" t="s">
        <v>104</v>
      </c>
      <c r="G96" s="63" t="s">
        <v>104</v>
      </c>
      <c r="H96" s="63" t="s">
        <v>104</v>
      </c>
      <c r="I96" s="64" t="s">
        <v>6684</v>
      </c>
      <c r="J96" s="63" t="s">
        <v>204</v>
      </c>
      <c r="K96" s="65" t="s">
        <v>6685</v>
      </c>
      <c r="L96" s="63">
        <v>6.302761563E9</v>
      </c>
      <c r="M96" s="63" t="s">
        <v>6686</v>
      </c>
      <c r="N96" s="63" t="s">
        <v>107</v>
      </c>
    </row>
    <row r="97">
      <c r="A97" s="62">
        <v>44044.52008101852</v>
      </c>
      <c r="B97" s="63" t="s">
        <v>6687</v>
      </c>
      <c r="C97" s="63">
        <v>4.0</v>
      </c>
      <c r="D97" s="63" t="s">
        <v>6688</v>
      </c>
      <c r="E97" s="63" t="s">
        <v>110</v>
      </c>
      <c r="F97" s="63" t="s">
        <v>104</v>
      </c>
      <c r="G97" s="63" t="s">
        <v>110</v>
      </c>
      <c r="H97" s="63" t="s">
        <v>104</v>
      </c>
      <c r="I97" s="64" t="s">
        <v>6689</v>
      </c>
      <c r="J97" s="63" t="s">
        <v>6690</v>
      </c>
      <c r="K97" s="65" t="s">
        <v>6335</v>
      </c>
      <c r="L97" s="63">
        <v>9.374901503E9</v>
      </c>
      <c r="M97" s="63" t="s">
        <v>6691</v>
      </c>
      <c r="N97" s="63" t="s">
        <v>107</v>
      </c>
    </row>
    <row r="98">
      <c r="A98" s="62">
        <v>44044.52086805556</v>
      </c>
      <c r="B98" s="63" t="s">
        <v>6692</v>
      </c>
      <c r="C98" s="63">
        <v>5.0</v>
      </c>
      <c r="D98" s="63" t="s">
        <v>6693</v>
      </c>
      <c r="E98" s="63" t="s">
        <v>104</v>
      </c>
      <c r="F98" s="63" t="s">
        <v>104</v>
      </c>
      <c r="G98" s="63" t="s">
        <v>104</v>
      </c>
      <c r="H98" s="63" t="s">
        <v>104</v>
      </c>
      <c r="I98" s="64" t="s">
        <v>6694</v>
      </c>
      <c r="J98" s="63" t="s">
        <v>1872</v>
      </c>
      <c r="K98" s="65" t="s">
        <v>6695</v>
      </c>
      <c r="L98" s="66">
        <f>+919421604917</f>
        <v>919421604917</v>
      </c>
      <c r="M98" s="63" t="s">
        <v>6696</v>
      </c>
      <c r="N98" s="63" t="s">
        <v>103</v>
      </c>
    </row>
    <row r="99">
      <c r="A99" s="62">
        <v>44044.52099537037</v>
      </c>
      <c r="B99" s="63" t="s">
        <v>6697</v>
      </c>
      <c r="C99" s="63">
        <v>5.0</v>
      </c>
      <c r="D99" s="63" t="s">
        <v>6698</v>
      </c>
      <c r="E99" s="63" t="s">
        <v>186</v>
      </c>
      <c r="F99" s="63" t="s">
        <v>186</v>
      </c>
      <c r="G99" s="63" t="s">
        <v>186</v>
      </c>
      <c r="H99" s="63" t="s">
        <v>186</v>
      </c>
      <c r="I99" s="64" t="s">
        <v>6699</v>
      </c>
      <c r="J99" s="63" t="s">
        <v>5013</v>
      </c>
      <c r="K99" s="65" t="s">
        <v>6700</v>
      </c>
      <c r="L99" s="63">
        <v>9.6579004E9</v>
      </c>
      <c r="M99" s="63" t="s">
        <v>6701</v>
      </c>
      <c r="N99" s="63" t="s">
        <v>107</v>
      </c>
    </row>
    <row r="100">
      <c r="A100" s="62">
        <v>44044.52211805555</v>
      </c>
      <c r="B100" s="63" t="s">
        <v>6702</v>
      </c>
      <c r="C100" s="63">
        <v>5.0</v>
      </c>
      <c r="D100" s="63" t="s">
        <v>6703</v>
      </c>
      <c r="E100" s="63" t="s">
        <v>104</v>
      </c>
      <c r="F100" s="63" t="s">
        <v>104</v>
      </c>
      <c r="G100" s="63" t="s">
        <v>104</v>
      </c>
      <c r="H100" s="63" t="s">
        <v>104</v>
      </c>
      <c r="I100" s="64" t="s">
        <v>6704</v>
      </c>
      <c r="J100" s="63" t="s">
        <v>314</v>
      </c>
      <c r="K100" s="65" t="s">
        <v>6705</v>
      </c>
      <c r="L100" s="63">
        <v>9.850479436E9</v>
      </c>
      <c r="M100" s="63" t="s">
        <v>6706</v>
      </c>
      <c r="N100" s="63" t="s">
        <v>107</v>
      </c>
    </row>
    <row r="101">
      <c r="A101" s="62">
        <v>44044.52291666667</v>
      </c>
      <c r="B101" s="63" t="s">
        <v>6707</v>
      </c>
      <c r="C101" s="63">
        <v>4.0</v>
      </c>
      <c r="D101" s="63" t="s">
        <v>3049</v>
      </c>
      <c r="E101" s="63" t="s">
        <v>104</v>
      </c>
      <c r="F101" s="63" t="s">
        <v>110</v>
      </c>
      <c r="G101" s="63" t="s">
        <v>104</v>
      </c>
      <c r="H101" s="63" t="s">
        <v>104</v>
      </c>
      <c r="I101" s="64" t="s">
        <v>6708</v>
      </c>
      <c r="J101" s="63" t="s">
        <v>413</v>
      </c>
      <c r="K101" s="65" t="s">
        <v>6709</v>
      </c>
      <c r="L101" s="63">
        <v>9.372109215E9</v>
      </c>
      <c r="M101" s="63" t="s">
        <v>6658</v>
      </c>
      <c r="N101" s="63" t="s">
        <v>107</v>
      </c>
    </row>
    <row r="102">
      <c r="A102" s="62">
        <v>44044.52359953704</v>
      </c>
      <c r="B102" s="63" t="s">
        <v>6710</v>
      </c>
      <c r="C102" s="63">
        <v>4.0</v>
      </c>
      <c r="D102" s="63" t="s">
        <v>6711</v>
      </c>
      <c r="E102" s="63" t="s">
        <v>104</v>
      </c>
      <c r="F102" s="63" t="s">
        <v>104</v>
      </c>
      <c r="G102" s="63" t="s">
        <v>104</v>
      </c>
      <c r="H102" s="63" t="s">
        <v>110</v>
      </c>
      <c r="I102" s="64" t="s">
        <v>6712</v>
      </c>
      <c r="J102" s="63" t="s">
        <v>158</v>
      </c>
      <c r="K102" s="65" t="s">
        <v>6713</v>
      </c>
      <c r="L102" s="63">
        <v>9.420693626E9</v>
      </c>
      <c r="M102" s="63" t="s">
        <v>6714</v>
      </c>
      <c r="N102" s="63" t="s">
        <v>107</v>
      </c>
    </row>
    <row r="103">
      <c r="A103" s="62">
        <v>44044.526192129626</v>
      </c>
      <c r="B103" s="63" t="s">
        <v>6715</v>
      </c>
      <c r="C103" s="63">
        <v>5.0</v>
      </c>
      <c r="D103" s="63" t="s">
        <v>6716</v>
      </c>
      <c r="E103" s="63" t="s">
        <v>104</v>
      </c>
      <c r="F103" s="63" t="s">
        <v>104</v>
      </c>
      <c r="G103" s="63" t="s">
        <v>104</v>
      </c>
      <c r="H103" s="63" t="s">
        <v>104</v>
      </c>
      <c r="I103" s="64" t="s">
        <v>6717</v>
      </c>
      <c r="J103" s="63" t="s">
        <v>181</v>
      </c>
      <c r="K103" s="65" t="s">
        <v>6718</v>
      </c>
      <c r="L103" s="63">
        <v>9.423112317E9</v>
      </c>
      <c r="M103" s="63" t="s">
        <v>5968</v>
      </c>
      <c r="N103" s="63" t="s">
        <v>103</v>
      </c>
    </row>
    <row r="104">
      <c r="A104" s="62">
        <v>44044.52806712963</v>
      </c>
      <c r="B104" s="63" t="s">
        <v>6719</v>
      </c>
      <c r="C104" s="63">
        <v>5.0</v>
      </c>
      <c r="D104" s="63" t="s">
        <v>6720</v>
      </c>
      <c r="E104" s="63" t="s">
        <v>104</v>
      </c>
      <c r="F104" s="63" t="s">
        <v>104</v>
      </c>
      <c r="G104" s="63" t="s">
        <v>104</v>
      </c>
      <c r="H104" s="63" t="s">
        <v>104</v>
      </c>
      <c r="I104" s="64" t="s">
        <v>6721</v>
      </c>
      <c r="J104" s="63" t="s">
        <v>112</v>
      </c>
      <c r="K104" s="65" t="s">
        <v>6722</v>
      </c>
      <c r="L104" s="63">
        <v>8.888171134E9</v>
      </c>
      <c r="M104" s="63" t="s">
        <v>6723</v>
      </c>
      <c r="N104" s="63" t="s">
        <v>107</v>
      </c>
    </row>
    <row r="105">
      <c r="A105" s="62">
        <v>44044.53050925926</v>
      </c>
      <c r="B105" s="63" t="s">
        <v>6724</v>
      </c>
      <c r="C105" s="63">
        <v>4.0</v>
      </c>
      <c r="D105" s="63" t="s">
        <v>6725</v>
      </c>
      <c r="E105" s="63" t="s">
        <v>186</v>
      </c>
      <c r="F105" s="63" t="s">
        <v>186</v>
      </c>
      <c r="G105" s="63" t="s">
        <v>110</v>
      </c>
      <c r="H105" s="63" t="s">
        <v>186</v>
      </c>
      <c r="I105" s="64" t="s">
        <v>6726</v>
      </c>
      <c r="J105" s="63" t="s">
        <v>314</v>
      </c>
      <c r="K105" s="65" t="s">
        <v>6727</v>
      </c>
      <c r="L105" s="63">
        <v>9.422204685E9</v>
      </c>
      <c r="M105" s="63" t="s">
        <v>6728</v>
      </c>
      <c r="N105" s="63" t="s">
        <v>107</v>
      </c>
    </row>
    <row r="106">
      <c r="A106" s="62">
        <v>44044.53104166667</v>
      </c>
      <c r="B106" s="63" t="s">
        <v>6729</v>
      </c>
      <c r="C106" s="63">
        <v>5.0</v>
      </c>
      <c r="D106" s="63" t="s">
        <v>6730</v>
      </c>
      <c r="E106" s="63" t="s">
        <v>104</v>
      </c>
      <c r="F106" s="63" t="s">
        <v>104</v>
      </c>
      <c r="G106" s="63" t="s">
        <v>104</v>
      </c>
      <c r="H106" s="63" t="s">
        <v>104</v>
      </c>
      <c r="I106" s="64" t="s">
        <v>6731</v>
      </c>
      <c r="J106" s="63" t="s">
        <v>112</v>
      </c>
      <c r="K106" s="65" t="s">
        <v>6732</v>
      </c>
      <c r="L106" s="63">
        <v>9.566526633E9</v>
      </c>
      <c r="M106" s="63" t="s">
        <v>6733</v>
      </c>
      <c r="N106" s="63" t="s">
        <v>107</v>
      </c>
    </row>
    <row r="107">
      <c r="A107" s="62">
        <v>44044.53150462963</v>
      </c>
      <c r="B107" s="63" t="s">
        <v>6734</v>
      </c>
      <c r="C107" s="63">
        <v>5.0</v>
      </c>
      <c r="D107" s="63" t="s">
        <v>6735</v>
      </c>
      <c r="E107" s="63" t="s">
        <v>104</v>
      </c>
      <c r="F107" s="63" t="s">
        <v>104</v>
      </c>
      <c r="G107" s="63" t="s">
        <v>104</v>
      </c>
      <c r="H107" s="63" t="s">
        <v>104</v>
      </c>
      <c r="I107" s="64" t="s">
        <v>6736</v>
      </c>
      <c r="J107" s="63" t="s">
        <v>152</v>
      </c>
      <c r="K107" s="65" t="s">
        <v>6737</v>
      </c>
      <c r="L107" s="63">
        <v>9.82063099E9</v>
      </c>
      <c r="M107" s="63" t="s">
        <v>6738</v>
      </c>
      <c r="N107" s="63" t="s">
        <v>107</v>
      </c>
    </row>
    <row r="108">
      <c r="A108" s="62">
        <v>44044.531643518516</v>
      </c>
      <c r="B108" s="63" t="s">
        <v>4273</v>
      </c>
      <c r="C108" s="63">
        <v>5.0</v>
      </c>
      <c r="D108" s="63" t="s">
        <v>6739</v>
      </c>
      <c r="E108" s="63" t="s">
        <v>104</v>
      </c>
      <c r="F108" s="63" t="s">
        <v>104</v>
      </c>
      <c r="G108" s="63" t="s">
        <v>104</v>
      </c>
      <c r="H108" s="63" t="s">
        <v>104</v>
      </c>
      <c r="I108" s="64" t="s">
        <v>6740</v>
      </c>
      <c r="J108" s="63" t="s">
        <v>561</v>
      </c>
      <c r="K108" s="65" t="s">
        <v>6741</v>
      </c>
      <c r="L108" s="63">
        <v>9.420268167E9</v>
      </c>
      <c r="M108" s="63" t="s">
        <v>4950</v>
      </c>
      <c r="N108" s="63" t="s">
        <v>107</v>
      </c>
    </row>
    <row r="109">
      <c r="A109" s="62">
        <v>44044.532060185185</v>
      </c>
      <c r="B109" s="63" t="s">
        <v>6742</v>
      </c>
      <c r="C109" s="63">
        <v>5.0</v>
      </c>
      <c r="D109" s="63" t="s">
        <v>6743</v>
      </c>
      <c r="E109" s="63" t="s">
        <v>104</v>
      </c>
      <c r="F109" s="63" t="s">
        <v>104</v>
      </c>
      <c r="G109" s="63" t="s">
        <v>104</v>
      </c>
      <c r="H109" s="63" t="s">
        <v>104</v>
      </c>
      <c r="I109" s="64" t="s">
        <v>6744</v>
      </c>
      <c r="J109" s="63" t="s">
        <v>507</v>
      </c>
      <c r="K109" s="65" t="s">
        <v>6745</v>
      </c>
      <c r="L109" s="63">
        <v>9.976953801E9</v>
      </c>
      <c r="M109" s="63" t="s">
        <v>4841</v>
      </c>
      <c r="N109" s="63" t="s">
        <v>107</v>
      </c>
    </row>
    <row r="110">
      <c r="A110" s="62">
        <v>44044.532326388886</v>
      </c>
      <c r="B110" s="63" t="s">
        <v>6746</v>
      </c>
      <c r="C110" s="63">
        <v>5.0</v>
      </c>
      <c r="D110" s="63" t="s">
        <v>6747</v>
      </c>
      <c r="E110" s="63" t="s">
        <v>104</v>
      </c>
      <c r="F110" s="63" t="s">
        <v>104</v>
      </c>
      <c r="G110" s="63" t="s">
        <v>104</v>
      </c>
      <c r="H110" s="63" t="s">
        <v>110</v>
      </c>
      <c r="I110" s="64" t="s">
        <v>6748</v>
      </c>
      <c r="J110" s="63" t="s">
        <v>181</v>
      </c>
      <c r="K110" s="65" t="s">
        <v>6749</v>
      </c>
      <c r="L110" s="63">
        <v>9.595303318E9</v>
      </c>
      <c r="M110" s="63" t="s">
        <v>1748</v>
      </c>
      <c r="N110" s="63" t="s">
        <v>107</v>
      </c>
    </row>
    <row r="111">
      <c r="A111" s="62">
        <v>44044.5333912037</v>
      </c>
      <c r="B111" s="63" t="s">
        <v>6750</v>
      </c>
      <c r="C111" s="63">
        <v>5.0</v>
      </c>
      <c r="D111" s="63" t="s">
        <v>6751</v>
      </c>
      <c r="E111" s="63" t="s">
        <v>186</v>
      </c>
      <c r="F111" s="63" t="s">
        <v>186</v>
      </c>
      <c r="G111" s="63" t="s">
        <v>186</v>
      </c>
      <c r="H111" s="63" t="s">
        <v>186</v>
      </c>
      <c r="I111" s="64" t="s">
        <v>6752</v>
      </c>
      <c r="J111" s="63" t="s">
        <v>2301</v>
      </c>
      <c r="K111" s="65" t="s">
        <v>6753</v>
      </c>
      <c r="L111" s="63">
        <v>9.404027144E9</v>
      </c>
      <c r="M111" s="63" t="s">
        <v>6754</v>
      </c>
      <c r="N111" s="63" t="s">
        <v>107</v>
      </c>
    </row>
    <row r="112">
      <c r="A112" s="62">
        <v>44044.53388888889</v>
      </c>
      <c r="B112" s="63" t="s">
        <v>1616</v>
      </c>
      <c r="C112" s="63">
        <v>5.0</v>
      </c>
      <c r="D112" s="63" t="s">
        <v>6755</v>
      </c>
      <c r="E112" s="63" t="s">
        <v>104</v>
      </c>
      <c r="F112" s="63" t="s">
        <v>104</v>
      </c>
      <c r="G112" s="63" t="s">
        <v>104</v>
      </c>
      <c r="H112" s="63" t="s">
        <v>104</v>
      </c>
      <c r="I112" s="64" t="s">
        <v>1618</v>
      </c>
      <c r="J112" s="63" t="s">
        <v>181</v>
      </c>
      <c r="K112" s="65" t="s">
        <v>6756</v>
      </c>
      <c r="L112" s="63">
        <v>9.823969165E9</v>
      </c>
      <c r="M112" s="63" t="s">
        <v>6757</v>
      </c>
      <c r="N112" s="63" t="s">
        <v>107</v>
      </c>
    </row>
    <row r="113">
      <c r="A113" s="62">
        <v>44044.535046296296</v>
      </c>
      <c r="B113" s="63" t="s">
        <v>1502</v>
      </c>
      <c r="C113" s="63">
        <v>5.0</v>
      </c>
      <c r="D113" s="63" t="s">
        <v>6758</v>
      </c>
      <c r="E113" s="63" t="s">
        <v>186</v>
      </c>
      <c r="F113" s="63" t="s">
        <v>186</v>
      </c>
      <c r="G113" s="63" t="s">
        <v>186</v>
      </c>
      <c r="H113" s="63" t="s">
        <v>186</v>
      </c>
      <c r="I113" s="64" t="s">
        <v>1504</v>
      </c>
      <c r="J113" s="63" t="s">
        <v>181</v>
      </c>
      <c r="K113" s="65" t="s">
        <v>1505</v>
      </c>
      <c r="L113" s="63">
        <v>9.423918691E9</v>
      </c>
      <c r="M113" s="63" t="s">
        <v>6759</v>
      </c>
      <c r="N113" s="63" t="s">
        <v>107</v>
      </c>
    </row>
    <row r="114">
      <c r="A114" s="62">
        <v>44044.53525462963</v>
      </c>
      <c r="B114" s="63" t="s">
        <v>6760</v>
      </c>
      <c r="C114" s="63">
        <v>5.0</v>
      </c>
      <c r="D114" s="63" t="s">
        <v>4608</v>
      </c>
      <c r="E114" s="63" t="s">
        <v>104</v>
      </c>
      <c r="F114" s="63" t="s">
        <v>104</v>
      </c>
      <c r="G114" s="63" t="s">
        <v>104</v>
      </c>
      <c r="H114" s="63" t="s">
        <v>104</v>
      </c>
      <c r="I114" s="64" t="s">
        <v>6761</v>
      </c>
      <c r="J114" s="63" t="s">
        <v>181</v>
      </c>
      <c r="K114" s="65" t="s">
        <v>6762</v>
      </c>
      <c r="L114" s="63">
        <v>7.276742171E9</v>
      </c>
      <c r="M114" s="63" t="s">
        <v>4841</v>
      </c>
      <c r="N114" s="63" t="s">
        <v>107</v>
      </c>
    </row>
    <row r="115">
      <c r="A115" s="62">
        <v>44044.535266203704</v>
      </c>
      <c r="B115" s="63" t="s">
        <v>5063</v>
      </c>
      <c r="C115" s="63">
        <v>5.0</v>
      </c>
      <c r="D115" s="63" t="s">
        <v>6763</v>
      </c>
      <c r="E115" s="63" t="s">
        <v>104</v>
      </c>
      <c r="F115" s="63" t="s">
        <v>104</v>
      </c>
      <c r="G115" s="63" t="s">
        <v>104</v>
      </c>
      <c r="H115" s="63" t="s">
        <v>104</v>
      </c>
      <c r="I115" s="64" t="s">
        <v>6764</v>
      </c>
      <c r="J115" s="63" t="s">
        <v>204</v>
      </c>
      <c r="K115" s="65" t="s">
        <v>5066</v>
      </c>
      <c r="L115" s="63">
        <v>9.423748852E9</v>
      </c>
      <c r="M115" s="63" t="s">
        <v>6765</v>
      </c>
      <c r="N115" s="63" t="s">
        <v>107</v>
      </c>
    </row>
    <row r="116">
      <c r="A116" s="62">
        <v>44044.535520833335</v>
      </c>
      <c r="B116" s="63" t="s">
        <v>6766</v>
      </c>
      <c r="C116" s="63">
        <v>4.0</v>
      </c>
      <c r="D116" s="63" t="s">
        <v>6767</v>
      </c>
      <c r="E116" s="63" t="s">
        <v>110</v>
      </c>
      <c r="F116" s="63" t="s">
        <v>104</v>
      </c>
      <c r="G116" s="63" t="s">
        <v>110</v>
      </c>
      <c r="H116" s="63" t="s">
        <v>186</v>
      </c>
      <c r="I116" s="64" t="s">
        <v>6768</v>
      </c>
      <c r="J116" s="63" t="s">
        <v>1070</v>
      </c>
      <c r="K116" s="65" t="s">
        <v>6769</v>
      </c>
      <c r="L116" s="63">
        <v>9.735943644E9</v>
      </c>
      <c r="M116" s="63" t="s">
        <v>6658</v>
      </c>
      <c r="N116" s="63" t="s">
        <v>107</v>
      </c>
    </row>
    <row r="117">
      <c r="A117" s="62">
        <v>44044.53826388889</v>
      </c>
      <c r="B117" s="63" t="s">
        <v>375</v>
      </c>
      <c r="C117" s="63">
        <v>5.0</v>
      </c>
      <c r="D117" s="63" t="s">
        <v>6770</v>
      </c>
      <c r="E117" s="63" t="s">
        <v>104</v>
      </c>
      <c r="F117" s="63" t="s">
        <v>104</v>
      </c>
      <c r="G117" s="63" t="s">
        <v>104</v>
      </c>
      <c r="H117" s="63" t="s">
        <v>104</v>
      </c>
      <c r="I117" s="64" t="s">
        <v>1926</v>
      </c>
      <c r="J117" s="63" t="s">
        <v>181</v>
      </c>
      <c r="K117" s="65" t="s">
        <v>6771</v>
      </c>
      <c r="L117" s="63">
        <v>9.405108135E9</v>
      </c>
      <c r="M117" s="63" t="s">
        <v>4111</v>
      </c>
      <c r="N117" s="63" t="s">
        <v>107</v>
      </c>
    </row>
    <row r="118">
      <c r="A118" s="62">
        <v>44044.53909722222</v>
      </c>
      <c r="B118" s="63" t="s">
        <v>4512</v>
      </c>
      <c r="C118" s="63">
        <v>5.0</v>
      </c>
      <c r="D118" s="63" t="s">
        <v>6772</v>
      </c>
      <c r="E118" s="63" t="s">
        <v>104</v>
      </c>
      <c r="F118" s="63" t="s">
        <v>104</v>
      </c>
      <c r="G118" s="63" t="s">
        <v>104</v>
      </c>
      <c r="H118" s="63" t="s">
        <v>104</v>
      </c>
      <c r="I118" s="64" t="s">
        <v>4514</v>
      </c>
      <c r="J118" s="63" t="s">
        <v>181</v>
      </c>
      <c r="K118" s="65" t="s">
        <v>4515</v>
      </c>
      <c r="L118" s="63">
        <v>9.765051703E9</v>
      </c>
      <c r="M118" s="63" t="s">
        <v>6773</v>
      </c>
      <c r="N118" s="63" t="s">
        <v>107</v>
      </c>
    </row>
    <row r="119">
      <c r="A119" s="62">
        <v>44044.53938657408</v>
      </c>
      <c r="B119" s="63" t="s">
        <v>6774</v>
      </c>
      <c r="C119" s="63">
        <v>5.0</v>
      </c>
      <c r="D119" s="63" t="s">
        <v>6775</v>
      </c>
      <c r="E119" s="63" t="s">
        <v>104</v>
      </c>
      <c r="F119" s="63" t="s">
        <v>104</v>
      </c>
      <c r="G119" s="63" t="s">
        <v>104</v>
      </c>
      <c r="H119" s="63" t="s">
        <v>104</v>
      </c>
      <c r="I119" s="64" t="s">
        <v>6776</v>
      </c>
      <c r="J119" s="63" t="s">
        <v>1467</v>
      </c>
      <c r="K119" s="65" t="s">
        <v>6777</v>
      </c>
      <c r="L119" s="63">
        <v>9.423704392E9</v>
      </c>
      <c r="M119" s="63" t="s">
        <v>6778</v>
      </c>
      <c r="N119" s="63" t="s">
        <v>107</v>
      </c>
    </row>
    <row r="120">
      <c r="A120" s="62">
        <v>44044.540243055555</v>
      </c>
      <c r="B120" s="63" t="s">
        <v>6779</v>
      </c>
      <c r="C120" s="63">
        <v>5.0</v>
      </c>
      <c r="D120" s="63" t="s">
        <v>6780</v>
      </c>
      <c r="E120" s="63" t="s">
        <v>104</v>
      </c>
      <c r="F120" s="63" t="s">
        <v>104</v>
      </c>
      <c r="G120" s="63" t="s">
        <v>104</v>
      </c>
      <c r="H120" s="63" t="s">
        <v>104</v>
      </c>
      <c r="I120" s="64" t="s">
        <v>6781</v>
      </c>
      <c r="J120" s="63" t="s">
        <v>181</v>
      </c>
      <c r="K120" s="65" t="s">
        <v>6782</v>
      </c>
      <c r="L120" s="63">
        <v>9.403259259E9</v>
      </c>
      <c r="M120" s="63" t="s">
        <v>6783</v>
      </c>
      <c r="N120" s="63" t="s">
        <v>107</v>
      </c>
    </row>
    <row r="121">
      <c r="A121" s="62">
        <v>44044.54125</v>
      </c>
      <c r="B121" s="63" t="s">
        <v>4893</v>
      </c>
      <c r="C121" s="63">
        <v>5.0</v>
      </c>
      <c r="D121" s="63" t="s">
        <v>6784</v>
      </c>
      <c r="E121" s="63" t="s">
        <v>104</v>
      </c>
      <c r="F121" s="63" t="s">
        <v>104</v>
      </c>
      <c r="G121" s="63" t="s">
        <v>104</v>
      </c>
      <c r="H121" s="63" t="s">
        <v>104</v>
      </c>
      <c r="I121" s="64" t="s">
        <v>4895</v>
      </c>
      <c r="J121" s="63" t="s">
        <v>675</v>
      </c>
      <c r="K121" s="65" t="s">
        <v>4896</v>
      </c>
      <c r="L121" s="63">
        <v>9.767228404E9</v>
      </c>
      <c r="M121" s="63" t="s">
        <v>6785</v>
      </c>
      <c r="N121" s="63" t="s">
        <v>107</v>
      </c>
    </row>
    <row r="122">
      <c r="A122" s="62">
        <v>44044.54299768519</v>
      </c>
      <c r="B122" s="63" t="s">
        <v>1628</v>
      </c>
      <c r="C122" s="63">
        <v>5.0</v>
      </c>
      <c r="D122" s="63" t="s">
        <v>6786</v>
      </c>
      <c r="E122" s="63" t="s">
        <v>104</v>
      </c>
      <c r="F122" s="63" t="s">
        <v>104</v>
      </c>
      <c r="G122" s="63" t="s">
        <v>104</v>
      </c>
      <c r="H122" s="63" t="s">
        <v>104</v>
      </c>
      <c r="I122" s="64" t="s">
        <v>6787</v>
      </c>
      <c r="J122" s="63" t="s">
        <v>555</v>
      </c>
      <c r="K122" s="65" t="s">
        <v>6788</v>
      </c>
      <c r="L122" s="63">
        <v>9.764350434E9</v>
      </c>
      <c r="M122" s="63" t="s">
        <v>6789</v>
      </c>
      <c r="N122" s="63" t="s">
        <v>107</v>
      </c>
    </row>
    <row r="123">
      <c r="A123" s="62">
        <v>44044.54304398148</v>
      </c>
      <c r="B123" s="63" t="s">
        <v>1977</v>
      </c>
      <c r="C123" s="63">
        <v>5.0</v>
      </c>
      <c r="D123" s="63" t="s">
        <v>6790</v>
      </c>
      <c r="E123" s="63" t="s">
        <v>104</v>
      </c>
      <c r="F123" s="63" t="s">
        <v>104</v>
      </c>
      <c r="G123" s="63" t="s">
        <v>104</v>
      </c>
      <c r="H123" s="63" t="s">
        <v>104</v>
      </c>
      <c r="I123" s="64" t="s">
        <v>1979</v>
      </c>
      <c r="J123" s="63" t="s">
        <v>298</v>
      </c>
      <c r="K123" s="65" t="s">
        <v>1980</v>
      </c>
      <c r="L123" s="63">
        <v>8.668384799E9</v>
      </c>
      <c r="M123" s="63" t="s">
        <v>6791</v>
      </c>
      <c r="N123" s="63" t="s">
        <v>107</v>
      </c>
    </row>
    <row r="124">
      <c r="A124" s="62">
        <v>44044.54309027778</v>
      </c>
      <c r="B124" s="63" t="s">
        <v>4893</v>
      </c>
      <c r="C124" s="63">
        <v>5.0</v>
      </c>
      <c r="D124" s="63" t="s">
        <v>6784</v>
      </c>
      <c r="E124" s="63" t="s">
        <v>104</v>
      </c>
      <c r="F124" s="63" t="s">
        <v>104</v>
      </c>
      <c r="G124" s="63" t="s">
        <v>104</v>
      </c>
      <c r="H124" s="63" t="s">
        <v>104</v>
      </c>
      <c r="I124" s="64" t="s">
        <v>6792</v>
      </c>
      <c r="J124" s="63" t="s">
        <v>675</v>
      </c>
      <c r="K124" s="65" t="s">
        <v>4896</v>
      </c>
      <c r="L124" s="63">
        <v>9.767228404E9</v>
      </c>
      <c r="M124" s="63" t="s">
        <v>6793</v>
      </c>
      <c r="N124" s="63" t="s">
        <v>107</v>
      </c>
    </row>
    <row r="125">
      <c r="A125" s="62">
        <v>44044.54678240741</v>
      </c>
      <c r="B125" s="63" t="s">
        <v>6794</v>
      </c>
      <c r="C125" s="63">
        <v>4.0</v>
      </c>
      <c r="D125" s="63" t="s">
        <v>6795</v>
      </c>
      <c r="E125" s="63" t="s">
        <v>104</v>
      </c>
      <c r="F125" s="63" t="s">
        <v>104</v>
      </c>
      <c r="G125" s="63" t="s">
        <v>110</v>
      </c>
      <c r="H125" s="63" t="s">
        <v>110</v>
      </c>
      <c r="I125" s="64" t="s">
        <v>6796</v>
      </c>
      <c r="J125" s="63" t="s">
        <v>112</v>
      </c>
      <c r="K125" s="65" t="s">
        <v>6797</v>
      </c>
      <c r="L125" s="63">
        <v>9.890910443E9</v>
      </c>
      <c r="M125" s="63" t="s">
        <v>6798</v>
      </c>
      <c r="N125" s="63" t="s">
        <v>107</v>
      </c>
    </row>
    <row r="126">
      <c r="A126" s="62">
        <v>44044.54722222222</v>
      </c>
      <c r="B126" s="63" t="s">
        <v>4893</v>
      </c>
      <c r="C126" s="63">
        <v>5.0</v>
      </c>
      <c r="D126" s="63" t="s">
        <v>6799</v>
      </c>
      <c r="E126" s="63" t="s">
        <v>104</v>
      </c>
      <c r="F126" s="63" t="s">
        <v>104</v>
      </c>
      <c r="G126" s="63" t="s">
        <v>104</v>
      </c>
      <c r="H126" s="63" t="s">
        <v>104</v>
      </c>
      <c r="I126" s="64" t="s">
        <v>4895</v>
      </c>
      <c r="J126" s="63" t="s">
        <v>675</v>
      </c>
      <c r="K126" s="65" t="s">
        <v>4896</v>
      </c>
      <c r="L126" s="63">
        <v>9.767228404E9</v>
      </c>
      <c r="M126" s="63" t="s">
        <v>6800</v>
      </c>
      <c r="N126" s="63" t="s">
        <v>107</v>
      </c>
    </row>
    <row r="127">
      <c r="A127" s="62">
        <v>44044.55599537037</v>
      </c>
      <c r="B127" s="63" t="s">
        <v>6801</v>
      </c>
      <c r="C127" s="63">
        <v>5.0</v>
      </c>
      <c r="D127" s="63" t="s">
        <v>6802</v>
      </c>
      <c r="E127" s="63" t="s">
        <v>104</v>
      </c>
      <c r="F127" s="63" t="s">
        <v>104</v>
      </c>
      <c r="G127" s="63" t="s">
        <v>104</v>
      </c>
      <c r="H127" s="63" t="s">
        <v>104</v>
      </c>
      <c r="I127" s="64" t="s">
        <v>6803</v>
      </c>
      <c r="J127" s="63" t="s">
        <v>1599</v>
      </c>
      <c r="K127" s="65" t="s">
        <v>6804</v>
      </c>
      <c r="L127" s="63">
        <v>7.588815503E9</v>
      </c>
      <c r="M127" s="63" t="s">
        <v>6805</v>
      </c>
      <c r="N127" s="63" t="s">
        <v>107</v>
      </c>
    </row>
    <row r="128">
      <c r="A128" s="62">
        <v>44044.55868055556</v>
      </c>
      <c r="B128" s="63" t="s">
        <v>6806</v>
      </c>
      <c r="C128" s="63">
        <v>5.0</v>
      </c>
      <c r="D128" s="63" t="s">
        <v>6807</v>
      </c>
      <c r="E128" s="63" t="s">
        <v>104</v>
      </c>
      <c r="F128" s="63" t="s">
        <v>104</v>
      </c>
      <c r="G128" s="63" t="s">
        <v>104</v>
      </c>
      <c r="H128" s="63" t="s">
        <v>104</v>
      </c>
      <c r="I128" s="64" t="s">
        <v>6808</v>
      </c>
      <c r="J128" s="63" t="s">
        <v>490</v>
      </c>
      <c r="K128" s="65" t="s">
        <v>6809</v>
      </c>
      <c r="L128" s="63">
        <v>9.403457926E9</v>
      </c>
      <c r="M128" s="63" t="s">
        <v>5968</v>
      </c>
      <c r="N128" s="63" t="s">
        <v>107</v>
      </c>
    </row>
    <row r="129">
      <c r="A129" s="62">
        <v>44044.55972222222</v>
      </c>
      <c r="B129" s="63" t="s">
        <v>6810</v>
      </c>
      <c r="C129" s="63">
        <v>4.0</v>
      </c>
      <c r="D129" s="63" t="s">
        <v>6811</v>
      </c>
      <c r="E129" s="63" t="s">
        <v>104</v>
      </c>
      <c r="F129" s="63" t="s">
        <v>186</v>
      </c>
      <c r="G129" s="63" t="s">
        <v>110</v>
      </c>
      <c r="H129" s="63" t="s">
        <v>186</v>
      </c>
      <c r="I129" s="64" t="s">
        <v>6812</v>
      </c>
      <c r="J129" s="63" t="s">
        <v>292</v>
      </c>
      <c r="K129" s="65" t="s">
        <v>6813</v>
      </c>
      <c r="L129" s="63">
        <v>9.881838536E9</v>
      </c>
      <c r="M129" s="63" t="s">
        <v>6576</v>
      </c>
      <c r="N129" s="63" t="s">
        <v>107</v>
      </c>
    </row>
    <row r="130">
      <c r="A130" s="62">
        <v>44044.56060185185</v>
      </c>
      <c r="B130" s="63" t="s">
        <v>6814</v>
      </c>
      <c r="C130" s="63">
        <v>5.0</v>
      </c>
      <c r="D130" s="63" t="s">
        <v>4068</v>
      </c>
      <c r="E130" s="63" t="s">
        <v>104</v>
      </c>
      <c r="F130" s="63" t="s">
        <v>104</v>
      </c>
      <c r="G130" s="63" t="s">
        <v>104</v>
      </c>
      <c r="H130" s="63" t="s">
        <v>104</v>
      </c>
      <c r="I130" s="64" t="s">
        <v>6815</v>
      </c>
      <c r="J130" s="63" t="s">
        <v>6816</v>
      </c>
      <c r="K130" s="65" t="s">
        <v>6817</v>
      </c>
      <c r="L130" s="63">
        <v>9.42737737E9</v>
      </c>
      <c r="M130" s="63" t="s">
        <v>6818</v>
      </c>
      <c r="N130" s="63" t="s">
        <v>107</v>
      </c>
    </row>
    <row r="131">
      <c r="A131" s="62">
        <v>44044.56371527778</v>
      </c>
      <c r="B131" s="63" t="s">
        <v>6819</v>
      </c>
      <c r="C131" s="63">
        <v>1.0</v>
      </c>
      <c r="D131" s="63" t="s">
        <v>6820</v>
      </c>
      <c r="E131" s="63" t="s">
        <v>104</v>
      </c>
      <c r="F131" s="63" t="s">
        <v>104</v>
      </c>
      <c r="G131" s="63" t="s">
        <v>104</v>
      </c>
      <c r="H131" s="63" t="s">
        <v>104</v>
      </c>
      <c r="I131" s="64" t="s">
        <v>6821</v>
      </c>
      <c r="J131" s="63" t="s">
        <v>675</v>
      </c>
      <c r="K131" s="65" t="s">
        <v>6822</v>
      </c>
      <c r="L131" s="63">
        <v>7.720913989E9</v>
      </c>
      <c r="M131" s="63" t="s">
        <v>6823</v>
      </c>
      <c r="N131" s="63" t="s">
        <v>107</v>
      </c>
    </row>
    <row r="132">
      <c r="A132" s="62">
        <v>44044.56804398148</v>
      </c>
      <c r="B132" s="63" t="s">
        <v>6824</v>
      </c>
      <c r="C132" s="63">
        <v>4.0</v>
      </c>
      <c r="D132" s="63" t="s">
        <v>6825</v>
      </c>
      <c r="E132" s="63" t="s">
        <v>104</v>
      </c>
      <c r="F132" s="63" t="s">
        <v>104</v>
      </c>
      <c r="G132" s="63" t="s">
        <v>110</v>
      </c>
      <c r="H132" s="63" t="s">
        <v>104</v>
      </c>
      <c r="I132" s="64" t="s">
        <v>6826</v>
      </c>
      <c r="J132" s="63" t="s">
        <v>112</v>
      </c>
      <c r="K132" s="65" t="s">
        <v>6827</v>
      </c>
      <c r="L132" s="63">
        <v>9.421613488E9</v>
      </c>
      <c r="M132" s="63" t="s">
        <v>6828</v>
      </c>
      <c r="N132" s="63" t="s">
        <v>107</v>
      </c>
    </row>
    <row r="133">
      <c r="A133" s="62">
        <v>44044.5684375</v>
      </c>
      <c r="B133" s="63" t="s">
        <v>5965</v>
      </c>
      <c r="C133" s="63">
        <v>5.0</v>
      </c>
      <c r="D133" s="63" t="s">
        <v>1533</v>
      </c>
      <c r="E133" s="63" t="s">
        <v>104</v>
      </c>
      <c r="F133" s="63" t="s">
        <v>104</v>
      </c>
      <c r="G133" s="63" t="s">
        <v>104</v>
      </c>
      <c r="H133" s="63" t="s">
        <v>104</v>
      </c>
      <c r="I133" s="64" t="s">
        <v>6829</v>
      </c>
      <c r="J133" s="63" t="s">
        <v>152</v>
      </c>
      <c r="K133" s="65" t="s">
        <v>6830</v>
      </c>
      <c r="L133" s="63">
        <v>9.422333934E9</v>
      </c>
      <c r="M133" s="63" t="s">
        <v>5968</v>
      </c>
      <c r="N133" s="63" t="s">
        <v>107</v>
      </c>
    </row>
    <row r="134">
      <c r="A134" s="62">
        <v>44044.56912037037</v>
      </c>
      <c r="B134" s="63" t="s">
        <v>6831</v>
      </c>
      <c r="C134" s="63">
        <v>5.0</v>
      </c>
      <c r="D134" s="63" t="s">
        <v>1621</v>
      </c>
      <c r="E134" s="63" t="s">
        <v>110</v>
      </c>
      <c r="F134" s="63" t="s">
        <v>104</v>
      </c>
      <c r="G134" s="63" t="s">
        <v>104</v>
      </c>
      <c r="H134" s="63" t="s">
        <v>110</v>
      </c>
      <c r="I134" s="64" t="s">
        <v>6832</v>
      </c>
      <c r="J134" s="63" t="s">
        <v>181</v>
      </c>
      <c r="K134" s="65" t="s">
        <v>6833</v>
      </c>
      <c r="L134" s="63">
        <v>7.066711977E9</v>
      </c>
      <c r="M134" s="63" t="s">
        <v>351</v>
      </c>
      <c r="N134" s="63" t="s">
        <v>107</v>
      </c>
    </row>
    <row r="135">
      <c r="A135" s="62">
        <v>44044.57005787037</v>
      </c>
      <c r="B135" s="63" t="s">
        <v>6834</v>
      </c>
      <c r="C135" s="63">
        <v>5.0</v>
      </c>
      <c r="D135" s="63" t="s">
        <v>6835</v>
      </c>
      <c r="E135" s="63" t="s">
        <v>104</v>
      </c>
      <c r="F135" s="63" t="s">
        <v>104</v>
      </c>
      <c r="G135" s="63" t="s">
        <v>186</v>
      </c>
      <c r="H135" s="63" t="s">
        <v>186</v>
      </c>
      <c r="I135" s="64" t="s">
        <v>6836</v>
      </c>
      <c r="J135" s="63" t="s">
        <v>181</v>
      </c>
      <c r="K135" s="65" t="s">
        <v>6837</v>
      </c>
      <c r="L135" s="63">
        <v>7.875419478E9</v>
      </c>
      <c r="M135" s="63" t="s">
        <v>6838</v>
      </c>
      <c r="N135" s="63" t="s">
        <v>107</v>
      </c>
    </row>
    <row r="136">
      <c r="A136" s="62">
        <v>44044.573900462965</v>
      </c>
      <c r="B136" s="63" t="s">
        <v>6839</v>
      </c>
      <c r="C136" s="63">
        <v>5.0</v>
      </c>
      <c r="D136" s="63" t="s">
        <v>6840</v>
      </c>
      <c r="E136" s="63" t="s">
        <v>186</v>
      </c>
      <c r="F136" s="63" t="s">
        <v>186</v>
      </c>
      <c r="G136" s="63" t="s">
        <v>186</v>
      </c>
      <c r="H136" s="63" t="s">
        <v>186</v>
      </c>
      <c r="I136" s="64" t="s">
        <v>6841</v>
      </c>
      <c r="J136" s="63" t="s">
        <v>112</v>
      </c>
      <c r="K136" s="65" t="s">
        <v>6842</v>
      </c>
      <c r="L136" s="63">
        <v>9.86050661E9</v>
      </c>
      <c r="M136" s="63" t="s">
        <v>6843</v>
      </c>
      <c r="N136" s="63" t="s">
        <v>107</v>
      </c>
    </row>
    <row r="137">
      <c r="A137" s="62">
        <v>44044.575891203705</v>
      </c>
      <c r="B137" s="63" t="s">
        <v>6844</v>
      </c>
      <c r="C137" s="63">
        <v>5.0</v>
      </c>
      <c r="D137" s="63" t="s">
        <v>6845</v>
      </c>
      <c r="E137" s="63" t="s">
        <v>186</v>
      </c>
      <c r="F137" s="63" t="s">
        <v>110</v>
      </c>
      <c r="G137" s="63" t="s">
        <v>186</v>
      </c>
      <c r="H137" s="63" t="s">
        <v>186</v>
      </c>
      <c r="I137" s="64" t="s">
        <v>6846</v>
      </c>
      <c r="J137" s="63" t="s">
        <v>112</v>
      </c>
      <c r="K137" s="65" t="s">
        <v>6847</v>
      </c>
      <c r="L137" s="63">
        <v>9.42144579E9</v>
      </c>
      <c r="M137" s="63" t="s">
        <v>6848</v>
      </c>
      <c r="N137" s="63" t="s">
        <v>107</v>
      </c>
    </row>
    <row r="138">
      <c r="A138" s="62">
        <v>44044.5796875</v>
      </c>
      <c r="B138" s="63" t="s">
        <v>6849</v>
      </c>
      <c r="C138" s="63">
        <v>5.0</v>
      </c>
      <c r="D138" s="63" t="s">
        <v>6850</v>
      </c>
      <c r="E138" s="63" t="s">
        <v>104</v>
      </c>
      <c r="F138" s="63" t="s">
        <v>110</v>
      </c>
      <c r="G138" s="63" t="s">
        <v>110</v>
      </c>
      <c r="H138" s="63" t="s">
        <v>186</v>
      </c>
      <c r="I138" s="64" t="s">
        <v>6851</v>
      </c>
      <c r="J138" s="63" t="s">
        <v>181</v>
      </c>
      <c r="K138" s="65" t="s">
        <v>6852</v>
      </c>
      <c r="L138" s="63">
        <v>9.604077915E9</v>
      </c>
      <c r="M138" s="63" t="s">
        <v>6853</v>
      </c>
      <c r="N138" s="63" t="s">
        <v>107</v>
      </c>
    </row>
    <row r="139">
      <c r="A139" s="62">
        <v>44044.58028935185</v>
      </c>
      <c r="B139" s="63" t="s">
        <v>6854</v>
      </c>
      <c r="C139" s="63">
        <v>5.0</v>
      </c>
      <c r="D139" s="63" t="s">
        <v>6855</v>
      </c>
      <c r="E139" s="63" t="s">
        <v>104</v>
      </c>
      <c r="F139" s="63" t="s">
        <v>104</v>
      </c>
      <c r="G139" s="63" t="s">
        <v>104</v>
      </c>
      <c r="H139" s="63" t="s">
        <v>104</v>
      </c>
      <c r="I139" s="64" t="s">
        <v>6856</v>
      </c>
      <c r="J139" s="63" t="s">
        <v>112</v>
      </c>
      <c r="K139" s="65" t="s">
        <v>6857</v>
      </c>
      <c r="L139" s="63">
        <v>9.158802294E9</v>
      </c>
      <c r="M139" s="63" t="s">
        <v>6858</v>
      </c>
      <c r="N139" s="63" t="s">
        <v>107</v>
      </c>
    </row>
    <row r="140">
      <c r="A140" s="62">
        <v>44044.5808912037</v>
      </c>
      <c r="B140" s="63" t="s">
        <v>4967</v>
      </c>
      <c r="C140" s="63">
        <v>5.0</v>
      </c>
      <c r="D140" s="63" t="s">
        <v>6859</v>
      </c>
      <c r="E140" s="63" t="s">
        <v>104</v>
      </c>
      <c r="F140" s="63" t="s">
        <v>104</v>
      </c>
      <c r="G140" s="63" t="s">
        <v>104</v>
      </c>
      <c r="H140" s="63" t="s">
        <v>104</v>
      </c>
      <c r="I140" s="64" t="s">
        <v>4969</v>
      </c>
      <c r="J140" s="63" t="s">
        <v>6860</v>
      </c>
      <c r="K140" s="65" t="s">
        <v>4971</v>
      </c>
      <c r="L140" s="63">
        <v>9.932039023E9</v>
      </c>
      <c r="M140" s="63" t="s">
        <v>6861</v>
      </c>
      <c r="N140" s="63" t="s">
        <v>107</v>
      </c>
    </row>
    <row r="141">
      <c r="A141" s="62">
        <v>44044.58440972222</v>
      </c>
      <c r="B141" s="63" t="s">
        <v>6862</v>
      </c>
      <c r="C141" s="63">
        <v>5.0</v>
      </c>
      <c r="D141" s="63" t="s">
        <v>6863</v>
      </c>
      <c r="E141" s="63" t="s">
        <v>104</v>
      </c>
      <c r="F141" s="63" t="s">
        <v>104</v>
      </c>
      <c r="G141" s="63" t="s">
        <v>104</v>
      </c>
      <c r="H141" s="63" t="s">
        <v>104</v>
      </c>
      <c r="I141" s="64" t="s">
        <v>6864</v>
      </c>
      <c r="J141" s="63" t="s">
        <v>577</v>
      </c>
      <c r="K141" s="65" t="s">
        <v>6865</v>
      </c>
      <c r="L141" s="63">
        <v>9.270232422E9</v>
      </c>
      <c r="M141" s="63" t="s">
        <v>4129</v>
      </c>
      <c r="N141" s="63" t="s">
        <v>107</v>
      </c>
    </row>
    <row r="142">
      <c r="A142" s="62">
        <v>44044.587800925925</v>
      </c>
      <c r="B142" s="63" t="s">
        <v>6866</v>
      </c>
      <c r="C142" s="63">
        <v>5.0</v>
      </c>
      <c r="D142" s="63" t="s">
        <v>6867</v>
      </c>
      <c r="E142" s="63" t="s">
        <v>104</v>
      </c>
      <c r="F142" s="63" t="s">
        <v>104</v>
      </c>
      <c r="G142" s="63" t="s">
        <v>104</v>
      </c>
      <c r="H142" s="63" t="s">
        <v>104</v>
      </c>
      <c r="I142" s="64" t="s">
        <v>6868</v>
      </c>
      <c r="J142" s="63" t="s">
        <v>675</v>
      </c>
      <c r="K142" s="65" t="s">
        <v>6869</v>
      </c>
      <c r="L142" s="63">
        <v>8.766805107E9</v>
      </c>
      <c r="M142" s="63" t="s">
        <v>6870</v>
      </c>
      <c r="N142" s="63" t="s">
        <v>107</v>
      </c>
    </row>
    <row r="143">
      <c r="A143" s="62">
        <v>44044.594305555554</v>
      </c>
      <c r="B143" s="63" t="s">
        <v>6871</v>
      </c>
      <c r="C143" s="63">
        <v>3.0</v>
      </c>
      <c r="D143" s="63" t="s">
        <v>6872</v>
      </c>
      <c r="E143" s="63" t="s">
        <v>104</v>
      </c>
      <c r="F143" s="63" t="s">
        <v>110</v>
      </c>
      <c r="G143" s="63" t="s">
        <v>104</v>
      </c>
      <c r="H143" s="63" t="s">
        <v>110</v>
      </c>
      <c r="I143" s="64" t="s">
        <v>6873</v>
      </c>
      <c r="J143" s="63" t="s">
        <v>181</v>
      </c>
      <c r="K143" s="65" t="s">
        <v>6874</v>
      </c>
      <c r="L143" s="63">
        <v>9.423943159E9</v>
      </c>
      <c r="M143" s="63" t="s">
        <v>6658</v>
      </c>
      <c r="N143" s="63" t="s">
        <v>107</v>
      </c>
    </row>
    <row r="144">
      <c r="A144" s="62">
        <v>44044.59793981481</v>
      </c>
      <c r="B144" s="63" t="s">
        <v>4455</v>
      </c>
      <c r="C144" s="63">
        <v>5.0</v>
      </c>
      <c r="D144" s="63" t="s">
        <v>4470</v>
      </c>
      <c r="E144" s="63" t="s">
        <v>186</v>
      </c>
      <c r="F144" s="63" t="s">
        <v>104</v>
      </c>
      <c r="G144" s="63" t="s">
        <v>104</v>
      </c>
      <c r="H144" s="63" t="s">
        <v>104</v>
      </c>
      <c r="I144" s="64" t="s">
        <v>6875</v>
      </c>
      <c r="J144" s="63" t="s">
        <v>577</v>
      </c>
      <c r="K144" s="65" t="s">
        <v>6876</v>
      </c>
      <c r="L144" s="63">
        <v>9.422306993E9</v>
      </c>
      <c r="M144" s="63" t="s">
        <v>6877</v>
      </c>
      <c r="N144" s="63" t="s">
        <v>107</v>
      </c>
    </row>
    <row r="145">
      <c r="A145" s="62">
        <v>44044.60142361111</v>
      </c>
      <c r="B145" s="63" t="s">
        <v>6878</v>
      </c>
      <c r="C145" s="63">
        <v>4.0</v>
      </c>
      <c r="D145" s="63" t="s">
        <v>6879</v>
      </c>
      <c r="E145" s="63" t="s">
        <v>104</v>
      </c>
      <c r="F145" s="63" t="s">
        <v>104</v>
      </c>
      <c r="G145" s="63" t="s">
        <v>104</v>
      </c>
      <c r="H145" s="63" t="s">
        <v>110</v>
      </c>
      <c r="I145" s="64" t="s">
        <v>6880</v>
      </c>
      <c r="J145" s="63" t="s">
        <v>181</v>
      </c>
      <c r="K145" s="65" t="s">
        <v>1462</v>
      </c>
      <c r="L145" s="63">
        <v>9.422737343E9</v>
      </c>
      <c r="M145" s="63" t="s">
        <v>6881</v>
      </c>
      <c r="N145" s="63" t="s">
        <v>107</v>
      </c>
    </row>
    <row r="146">
      <c r="A146" s="62">
        <v>44044.605520833335</v>
      </c>
      <c r="B146" s="63" t="s">
        <v>6882</v>
      </c>
      <c r="C146" s="63">
        <v>4.0</v>
      </c>
      <c r="D146" s="63" t="s">
        <v>6883</v>
      </c>
      <c r="E146" s="63" t="s">
        <v>110</v>
      </c>
      <c r="F146" s="63" t="s">
        <v>110</v>
      </c>
      <c r="G146" s="63" t="s">
        <v>110</v>
      </c>
      <c r="H146" s="63" t="s">
        <v>110</v>
      </c>
      <c r="I146" s="64" t="s">
        <v>6884</v>
      </c>
      <c r="J146" s="63" t="s">
        <v>4736</v>
      </c>
      <c r="K146" s="65" t="s">
        <v>6885</v>
      </c>
      <c r="L146" s="63">
        <v>8.275515692E9</v>
      </c>
      <c r="M146" s="63" t="s">
        <v>6576</v>
      </c>
      <c r="N146" s="63" t="s">
        <v>107</v>
      </c>
    </row>
    <row r="147">
      <c r="A147" s="62">
        <v>44044.606099537035</v>
      </c>
      <c r="B147" s="63" t="s">
        <v>6886</v>
      </c>
      <c r="C147" s="63">
        <v>5.0</v>
      </c>
      <c r="D147" s="63" t="s">
        <v>6887</v>
      </c>
      <c r="E147" s="63" t="s">
        <v>104</v>
      </c>
      <c r="F147" s="63" t="s">
        <v>104</v>
      </c>
      <c r="G147" s="63" t="s">
        <v>104</v>
      </c>
      <c r="H147" s="63" t="s">
        <v>104</v>
      </c>
      <c r="I147" s="64" t="s">
        <v>6888</v>
      </c>
      <c r="J147" s="63" t="s">
        <v>204</v>
      </c>
      <c r="K147" s="65" t="s">
        <v>6889</v>
      </c>
      <c r="L147" s="63">
        <v>8.80549247E9</v>
      </c>
      <c r="M147" s="63" t="s">
        <v>6890</v>
      </c>
      <c r="N147" s="63" t="s">
        <v>107</v>
      </c>
    </row>
    <row r="148">
      <c r="A148" s="62">
        <v>44044.616111111114</v>
      </c>
      <c r="B148" s="63" t="s">
        <v>843</v>
      </c>
      <c r="C148" s="63">
        <v>5.0</v>
      </c>
      <c r="D148" s="63" t="s">
        <v>6891</v>
      </c>
      <c r="E148" s="63" t="s">
        <v>104</v>
      </c>
      <c r="F148" s="63" t="s">
        <v>104</v>
      </c>
      <c r="G148" s="63" t="s">
        <v>104</v>
      </c>
      <c r="H148" s="63" t="s">
        <v>104</v>
      </c>
      <c r="I148" s="64" t="s">
        <v>845</v>
      </c>
      <c r="J148" s="63" t="s">
        <v>112</v>
      </c>
      <c r="K148" s="65" t="s">
        <v>6892</v>
      </c>
      <c r="L148" s="63">
        <v>8.275517634E9</v>
      </c>
      <c r="M148" s="63" t="s">
        <v>6893</v>
      </c>
      <c r="N148" s="63" t="s">
        <v>107</v>
      </c>
    </row>
    <row r="149">
      <c r="A149" s="62">
        <v>44044.618680555555</v>
      </c>
      <c r="B149" s="63" t="s">
        <v>6894</v>
      </c>
      <c r="C149" s="63">
        <v>5.0</v>
      </c>
      <c r="D149" s="63" t="s">
        <v>6895</v>
      </c>
      <c r="E149" s="63" t="s">
        <v>104</v>
      </c>
      <c r="F149" s="63" t="s">
        <v>104</v>
      </c>
      <c r="G149" s="63" t="s">
        <v>104</v>
      </c>
      <c r="H149" s="63" t="s">
        <v>104</v>
      </c>
      <c r="I149" s="64" t="s">
        <v>6896</v>
      </c>
      <c r="J149" s="63" t="s">
        <v>112</v>
      </c>
      <c r="K149" s="65" t="s">
        <v>6897</v>
      </c>
      <c r="L149" s="63">
        <v>9.82239665E9</v>
      </c>
      <c r="M149" s="63" t="s">
        <v>6898</v>
      </c>
      <c r="N149" s="63" t="s">
        <v>107</v>
      </c>
    </row>
    <row r="150">
      <c r="A150" s="62">
        <v>44044.631736111114</v>
      </c>
      <c r="B150" s="63" t="s">
        <v>6899</v>
      </c>
      <c r="C150" s="63">
        <v>5.0</v>
      </c>
      <c r="D150" s="63" t="s">
        <v>6900</v>
      </c>
      <c r="E150" s="63" t="s">
        <v>186</v>
      </c>
      <c r="F150" s="63" t="s">
        <v>186</v>
      </c>
      <c r="G150" s="63" t="s">
        <v>186</v>
      </c>
      <c r="H150" s="63" t="s">
        <v>186</v>
      </c>
      <c r="I150" s="64" t="s">
        <v>6901</v>
      </c>
      <c r="J150" s="63" t="s">
        <v>112</v>
      </c>
      <c r="K150" s="65" t="s">
        <v>6902</v>
      </c>
      <c r="L150" s="63">
        <v>8.830781545E9</v>
      </c>
      <c r="M150" s="63" t="s">
        <v>6903</v>
      </c>
      <c r="N150" s="63" t="s">
        <v>107</v>
      </c>
    </row>
    <row r="151">
      <c r="A151" s="62">
        <v>44044.63179398148</v>
      </c>
      <c r="B151" s="63" t="s">
        <v>4893</v>
      </c>
      <c r="C151" s="63">
        <v>5.0</v>
      </c>
      <c r="D151" s="63" t="s">
        <v>6784</v>
      </c>
      <c r="E151" s="63" t="s">
        <v>104</v>
      </c>
      <c r="F151" s="63" t="s">
        <v>104</v>
      </c>
      <c r="G151" s="63" t="s">
        <v>104</v>
      </c>
      <c r="H151" s="63" t="s">
        <v>104</v>
      </c>
      <c r="I151" s="64" t="s">
        <v>4895</v>
      </c>
      <c r="J151" s="63" t="s">
        <v>675</v>
      </c>
      <c r="K151" s="65" t="s">
        <v>4896</v>
      </c>
      <c r="L151" s="63">
        <v>9.767228404E9</v>
      </c>
      <c r="M151" s="63" t="s">
        <v>6904</v>
      </c>
      <c r="N151" s="63" t="s">
        <v>107</v>
      </c>
    </row>
    <row r="152">
      <c r="A152" s="62">
        <v>44044.63303240741</v>
      </c>
      <c r="B152" s="63" t="s">
        <v>6905</v>
      </c>
      <c r="C152" s="63">
        <v>5.0</v>
      </c>
      <c r="D152" s="63" t="s">
        <v>6906</v>
      </c>
      <c r="E152" s="63" t="s">
        <v>104</v>
      </c>
      <c r="F152" s="63" t="s">
        <v>104</v>
      </c>
      <c r="G152" s="63" t="s">
        <v>104</v>
      </c>
      <c r="H152" s="63" t="s">
        <v>104</v>
      </c>
      <c r="I152" s="64" t="s">
        <v>6907</v>
      </c>
      <c r="J152" s="63" t="s">
        <v>112</v>
      </c>
      <c r="K152" s="65" t="s">
        <v>6908</v>
      </c>
      <c r="L152" s="63">
        <v>8.830781545E9</v>
      </c>
      <c r="M152" s="63" t="s">
        <v>294</v>
      </c>
      <c r="N152" s="63" t="s">
        <v>107</v>
      </c>
    </row>
    <row r="153">
      <c r="A153" s="62">
        <v>44044.63626157407</v>
      </c>
      <c r="B153" s="63" t="s">
        <v>6909</v>
      </c>
      <c r="C153" s="63">
        <v>5.0</v>
      </c>
      <c r="D153" s="63" t="s">
        <v>6910</v>
      </c>
      <c r="E153" s="63" t="s">
        <v>104</v>
      </c>
      <c r="F153" s="63" t="s">
        <v>104</v>
      </c>
      <c r="G153" s="63" t="s">
        <v>104</v>
      </c>
      <c r="H153" s="63" t="s">
        <v>104</v>
      </c>
      <c r="I153" s="64" t="s">
        <v>6911</v>
      </c>
      <c r="J153" s="63" t="s">
        <v>1315</v>
      </c>
      <c r="K153" s="65" t="s">
        <v>6912</v>
      </c>
      <c r="L153" s="63">
        <v>9.893736033E9</v>
      </c>
      <c r="M153" s="63" t="s">
        <v>6913</v>
      </c>
      <c r="N153" s="63" t="s">
        <v>107</v>
      </c>
    </row>
    <row r="154">
      <c r="A154" s="62">
        <v>44044.637094907404</v>
      </c>
      <c r="B154" s="63" t="s">
        <v>6914</v>
      </c>
      <c r="C154" s="63">
        <v>5.0</v>
      </c>
      <c r="D154" s="63" t="s">
        <v>294</v>
      </c>
      <c r="E154" s="63" t="s">
        <v>104</v>
      </c>
      <c r="F154" s="63" t="s">
        <v>104</v>
      </c>
      <c r="G154" s="63" t="s">
        <v>104</v>
      </c>
      <c r="H154" s="63" t="s">
        <v>104</v>
      </c>
      <c r="I154" s="64" t="s">
        <v>6915</v>
      </c>
      <c r="J154" s="63" t="s">
        <v>112</v>
      </c>
      <c r="K154" s="65" t="s">
        <v>6916</v>
      </c>
      <c r="L154" s="63">
        <v>7.58808896E9</v>
      </c>
      <c r="M154" s="63" t="s">
        <v>294</v>
      </c>
      <c r="N154" s="63" t="s">
        <v>107</v>
      </c>
    </row>
    <row r="155">
      <c r="A155" s="62">
        <v>44044.642800925925</v>
      </c>
      <c r="B155" s="63" t="s">
        <v>6917</v>
      </c>
      <c r="C155" s="63">
        <v>4.0</v>
      </c>
      <c r="D155" s="63" t="s">
        <v>6918</v>
      </c>
      <c r="E155" s="63" t="s">
        <v>110</v>
      </c>
      <c r="F155" s="63" t="s">
        <v>110</v>
      </c>
      <c r="G155" s="63" t="s">
        <v>110</v>
      </c>
      <c r="H155" s="63" t="s">
        <v>186</v>
      </c>
      <c r="I155" s="64" t="s">
        <v>6919</v>
      </c>
      <c r="J155" s="63" t="s">
        <v>6920</v>
      </c>
      <c r="K155" s="65" t="s">
        <v>6921</v>
      </c>
      <c r="L155" s="63">
        <v>9.673362922E9</v>
      </c>
      <c r="M155" s="63" t="s">
        <v>6922</v>
      </c>
      <c r="N155" s="63" t="s">
        <v>107</v>
      </c>
    </row>
    <row r="156">
      <c r="A156" s="62">
        <v>44044.64896990741</v>
      </c>
      <c r="B156" s="63" t="s">
        <v>6923</v>
      </c>
      <c r="C156" s="63">
        <v>5.0</v>
      </c>
      <c r="D156" s="63" t="s">
        <v>6924</v>
      </c>
      <c r="E156" s="63" t="s">
        <v>186</v>
      </c>
      <c r="F156" s="63" t="s">
        <v>186</v>
      </c>
      <c r="G156" s="63" t="s">
        <v>186</v>
      </c>
      <c r="H156" s="63" t="s">
        <v>186</v>
      </c>
      <c r="I156" s="64" t="s">
        <v>6925</v>
      </c>
      <c r="J156" s="63" t="s">
        <v>181</v>
      </c>
      <c r="K156" s="65" t="s">
        <v>6926</v>
      </c>
      <c r="L156" s="63">
        <v>7.588749215E9</v>
      </c>
      <c r="M156" s="63" t="s">
        <v>6927</v>
      </c>
      <c r="N156" s="63" t="s">
        <v>107</v>
      </c>
    </row>
    <row r="157">
      <c r="A157" s="62">
        <v>44044.65299768518</v>
      </c>
      <c r="B157" s="63" t="s">
        <v>1967</v>
      </c>
      <c r="C157" s="63">
        <v>5.0</v>
      </c>
      <c r="D157" s="63" t="s">
        <v>6928</v>
      </c>
      <c r="E157" s="63" t="s">
        <v>104</v>
      </c>
      <c r="F157" s="63" t="s">
        <v>104</v>
      </c>
      <c r="G157" s="63" t="s">
        <v>104</v>
      </c>
      <c r="H157" s="63" t="s">
        <v>104</v>
      </c>
      <c r="I157" s="64" t="s">
        <v>1969</v>
      </c>
      <c r="J157" s="63" t="s">
        <v>175</v>
      </c>
      <c r="K157" s="65" t="s">
        <v>4749</v>
      </c>
      <c r="L157" s="63">
        <v>9.371144776E9</v>
      </c>
      <c r="M157" s="63" t="s">
        <v>6929</v>
      </c>
      <c r="N157" s="63" t="s">
        <v>107</v>
      </c>
    </row>
    <row r="158">
      <c r="A158" s="62">
        <v>44044.677511574075</v>
      </c>
      <c r="B158" s="63" t="s">
        <v>5108</v>
      </c>
      <c r="C158" s="63">
        <v>5.0</v>
      </c>
      <c r="D158" s="63" t="s">
        <v>6930</v>
      </c>
      <c r="E158" s="63" t="s">
        <v>104</v>
      </c>
      <c r="F158" s="63" t="s">
        <v>104</v>
      </c>
      <c r="G158" s="63" t="s">
        <v>104</v>
      </c>
      <c r="H158" s="63" t="s">
        <v>104</v>
      </c>
      <c r="I158" s="64" t="s">
        <v>5110</v>
      </c>
      <c r="J158" s="63" t="s">
        <v>413</v>
      </c>
      <c r="K158" s="65" t="s">
        <v>5111</v>
      </c>
      <c r="L158" s="63">
        <v>9.823219098E9</v>
      </c>
      <c r="M158" s="63" t="s">
        <v>6658</v>
      </c>
      <c r="N158" s="63" t="s">
        <v>107</v>
      </c>
    </row>
    <row r="159">
      <c r="A159" s="62">
        <v>44044.679768518516</v>
      </c>
      <c r="B159" s="63" t="s">
        <v>6931</v>
      </c>
      <c r="C159" s="63">
        <v>5.0</v>
      </c>
      <c r="D159" s="63" t="s">
        <v>6932</v>
      </c>
      <c r="E159" s="63" t="s">
        <v>104</v>
      </c>
      <c r="F159" s="63" t="s">
        <v>104</v>
      </c>
      <c r="G159" s="63" t="s">
        <v>104</v>
      </c>
      <c r="H159" s="63" t="s">
        <v>104</v>
      </c>
      <c r="I159" s="64" t="s">
        <v>6933</v>
      </c>
      <c r="J159" s="63" t="s">
        <v>314</v>
      </c>
      <c r="K159" s="65" t="s">
        <v>6934</v>
      </c>
      <c r="L159" s="63">
        <v>9.860779428E9</v>
      </c>
      <c r="M159" s="63" t="s">
        <v>6935</v>
      </c>
      <c r="N159" s="63" t="s">
        <v>107</v>
      </c>
    </row>
    <row r="160">
      <c r="A160" s="62">
        <v>44044.69462962963</v>
      </c>
      <c r="B160" s="63" t="s">
        <v>4966</v>
      </c>
      <c r="C160" s="63">
        <v>5.0</v>
      </c>
      <c r="D160" s="63">
        <v>3.0</v>
      </c>
      <c r="E160" s="63" t="s">
        <v>104</v>
      </c>
      <c r="F160" s="63" t="s">
        <v>104</v>
      </c>
      <c r="G160" s="63" t="s">
        <v>104</v>
      </c>
      <c r="H160" s="63" t="s">
        <v>104</v>
      </c>
      <c r="I160" s="64" t="s">
        <v>4202</v>
      </c>
      <c r="J160" s="63" t="s">
        <v>6936</v>
      </c>
      <c r="K160" s="65" t="s">
        <v>140</v>
      </c>
      <c r="L160" s="63">
        <v>9.922058582E9</v>
      </c>
      <c r="M160" s="63" t="s">
        <v>103</v>
      </c>
      <c r="N160" s="63" t="s">
        <v>107</v>
      </c>
    </row>
    <row r="161">
      <c r="A161" s="62">
        <v>44044.70769675926</v>
      </c>
      <c r="B161" s="63" t="s">
        <v>6519</v>
      </c>
      <c r="C161" s="63">
        <v>5.0</v>
      </c>
      <c r="D161" s="63" t="s">
        <v>6937</v>
      </c>
      <c r="E161" s="63" t="s">
        <v>104</v>
      </c>
      <c r="F161" s="63" t="s">
        <v>104</v>
      </c>
      <c r="G161" s="63" t="s">
        <v>104</v>
      </c>
      <c r="H161" s="63" t="s">
        <v>104</v>
      </c>
      <c r="I161" s="64" t="s">
        <v>6521</v>
      </c>
      <c r="J161" s="63" t="s">
        <v>181</v>
      </c>
      <c r="K161" s="65" t="s">
        <v>6522</v>
      </c>
      <c r="L161" s="63">
        <v>9.421503679E9</v>
      </c>
      <c r="M161" s="63" t="s">
        <v>6938</v>
      </c>
      <c r="N161" s="63" t="s">
        <v>107</v>
      </c>
    </row>
    <row r="162">
      <c r="A162" s="62">
        <v>44044.71512731481</v>
      </c>
      <c r="B162" s="63" t="s">
        <v>5118</v>
      </c>
      <c r="C162" s="63">
        <v>5.0</v>
      </c>
      <c r="D162" s="63" t="s">
        <v>107</v>
      </c>
      <c r="E162" s="63" t="s">
        <v>104</v>
      </c>
      <c r="F162" s="63" t="s">
        <v>104</v>
      </c>
      <c r="G162" s="63" t="s">
        <v>104</v>
      </c>
      <c r="H162" s="63" t="s">
        <v>104</v>
      </c>
      <c r="I162" s="64" t="s">
        <v>5119</v>
      </c>
      <c r="J162" s="63" t="s">
        <v>413</v>
      </c>
      <c r="K162" s="65" t="s">
        <v>5120</v>
      </c>
      <c r="L162" s="63">
        <v>7.798153275E9</v>
      </c>
      <c r="M162" s="63" t="s">
        <v>107</v>
      </c>
      <c r="N162" s="63" t="s">
        <v>107</v>
      </c>
    </row>
    <row r="163">
      <c r="A163" s="62">
        <v>44044.73446759259</v>
      </c>
      <c r="B163" s="63" t="s">
        <v>6939</v>
      </c>
      <c r="C163" s="63">
        <v>5.0</v>
      </c>
      <c r="D163" s="63" t="s">
        <v>6940</v>
      </c>
      <c r="E163" s="63" t="s">
        <v>104</v>
      </c>
      <c r="F163" s="63" t="s">
        <v>104</v>
      </c>
      <c r="G163" s="63" t="s">
        <v>104</v>
      </c>
      <c r="H163" s="63" t="s">
        <v>104</v>
      </c>
      <c r="I163" s="64" t="s">
        <v>6941</v>
      </c>
      <c r="J163" s="63" t="s">
        <v>1113</v>
      </c>
      <c r="K163" s="65" t="s">
        <v>6942</v>
      </c>
      <c r="L163" s="63">
        <v>9.421689013E9</v>
      </c>
      <c r="M163" s="63" t="s">
        <v>6943</v>
      </c>
      <c r="N163" s="63" t="s">
        <v>107</v>
      </c>
    </row>
    <row r="164">
      <c r="A164" s="62">
        <v>44044.748391203706</v>
      </c>
      <c r="B164" s="63" t="s">
        <v>6634</v>
      </c>
      <c r="C164" s="63">
        <v>5.0</v>
      </c>
      <c r="D164" s="63" t="s">
        <v>6944</v>
      </c>
      <c r="E164" s="63" t="s">
        <v>104</v>
      </c>
      <c r="F164" s="63" t="s">
        <v>104</v>
      </c>
      <c r="G164" s="63" t="s">
        <v>110</v>
      </c>
      <c r="H164" s="63" t="s">
        <v>110</v>
      </c>
      <c r="I164" s="64" t="s">
        <v>6945</v>
      </c>
      <c r="J164" s="63" t="s">
        <v>413</v>
      </c>
      <c r="K164" s="65" t="s">
        <v>6946</v>
      </c>
      <c r="L164" s="63">
        <v>9.866486475E9</v>
      </c>
      <c r="M164" s="63" t="s">
        <v>4919</v>
      </c>
      <c r="N164" s="63" t="s">
        <v>107</v>
      </c>
    </row>
    <row r="165">
      <c r="A165" s="62">
        <v>44044.756157407406</v>
      </c>
      <c r="B165" s="63" t="s">
        <v>487</v>
      </c>
      <c r="C165" s="63">
        <v>5.0</v>
      </c>
      <c r="D165" s="63" t="s">
        <v>6947</v>
      </c>
      <c r="E165" s="63" t="s">
        <v>104</v>
      </c>
      <c r="F165" s="63" t="s">
        <v>104</v>
      </c>
      <c r="G165" s="63" t="s">
        <v>104</v>
      </c>
      <c r="H165" s="63" t="s">
        <v>104</v>
      </c>
      <c r="I165" s="64" t="s">
        <v>489</v>
      </c>
      <c r="J165" s="63" t="s">
        <v>490</v>
      </c>
      <c r="K165" s="65" t="s">
        <v>491</v>
      </c>
      <c r="L165" s="63">
        <v>9.0219834E9</v>
      </c>
      <c r="M165" s="63" t="s">
        <v>6948</v>
      </c>
      <c r="N165" s="63" t="s">
        <v>107</v>
      </c>
    </row>
    <row r="166">
      <c r="A166" s="62">
        <v>44044.75913194445</v>
      </c>
      <c r="B166" s="63" t="s">
        <v>6949</v>
      </c>
      <c r="C166" s="63">
        <v>5.0</v>
      </c>
      <c r="D166" s="63" t="s">
        <v>6950</v>
      </c>
      <c r="E166" s="63" t="s">
        <v>104</v>
      </c>
      <c r="F166" s="63" t="s">
        <v>104</v>
      </c>
      <c r="G166" s="63" t="s">
        <v>104</v>
      </c>
      <c r="H166" s="63" t="s">
        <v>104</v>
      </c>
      <c r="I166" s="64" t="s">
        <v>6951</v>
      </c>
      <c r="J166" s="63" t="s">
        <v>3516</v>
      </c>
      <c r="K166" s="65" t="s">
        <v>6952</v>
      </c>
      <c r="L166" s="63">
        <v>9.763587414E9</v>
      </c>
      <c r="M166" s="63" t="s">
        <v>6953</v>
      </c>
      <c r="N166" s="63" t="s">
        <v>107</v>
      </c>
    </row>
    <row r="167">
      <c r="A167" s="62">
        <v>44044.76949074074</v>
      </c>
      <c r="B167" s="63" t="s">
        <v>6954</v>
      </c>
      <c r="C167" s="63">
        <v>5.0</v>
      </c>
      <c r="D167" s="63" t="s">
        <v>6955</v>
      </c>
      <c r="E167" s="63" t="s">
        <v>104</v>
      </c>
      <c r="F167" s="63" t="s">
        <v>104</v>
      </c>
      <c r="G167" s="63" t="s">
        <v>104</v>
      </c>
      <c r="H167" s="63" t="s">
        <v>104</v>
      </c>
      <c r="I167" s="64" t="s">
        <v>6956</v>
      </c>
      <c r="J167" s="63" t="s">
        <v>112</v>
      </c>
      <c r="K167" s="65" t="s">
        <v>6957</v>
      </c>
      <c r="L167" s="63">
        <v>7.588854772E9</v>
      </c>
      <c r="M167" s="63" t="s">
        <v>6958</v>
      </c>
      <c r="N167" s="63" t="s">
        <v>107</v>
      </c>
    </row>
    <row r="168">
      <c r="A168" s="62">
        <v>44044.77810185185</v>
      </c>
      <c r="B168" s="63" t="s">
        <v>6894</v>
      </c>
      <c r="C168" s="63">
        <v>5.0</v>
      </c>
      <c r="D168" s="63" t="s">
        <v>6959</v>
      </c>
      <c r="E168" s="63" t="s">
        <v>306</v>
      </c>
      <c r="F168" s="63" t="s">
        <v>150</v>
      </c>
      <c r="G168" s="63" t="s">
        <v>306</v>
      </c>
      <c r="H168" s="63" t="s">
        <v>150</v>
      </c>
      <c r="I168" s="64" t="s">
        <v>6960</v>
      </c>
      <c r="J168" s="63" t="s">
        <v>181</v>
      </c>
      <c r="K168" s="65" t="s">
        <v>6961</v>
      </c>
      <c r="L168" s="63">
        <v>9.82239665E9</v>
      </c>
      <c r="M168" s="63" t="s">
        <v>6962</v>
      </c>
      <c r="N168" s="63" t="s">
        <v>107</v>
      </c>
    </row>
    <row r="169">
      <c r="A169" s="62">
        <v>44044.80484953704</v>
      </c>
      <c r="B169" s="63" t="s">
        <v>6963</v>
      </c>
      <c r="C169" s="63">
        <v>5.0</v>
      </c>
      <c r="D169" s="63" t="s">
        <v>248</v>
      </c>
      <c r="E169" s="63" t="s">
        <v>104</v>
      </c>
      <c r="F169" s="63" t="s">
        <v>104</v>
      </c>
      <c r="G169" s="63" t="s">
        <v>104</v>
      </c>
      <c r="H169" s="63" t="s">
        <v>104</v>
      </c>
      <c r="I169" s="64" t="s">
        <v>6964</v>
      </c>
      <c r="J169" s="63" t="s">
        <v>6965</v>
      </c>
      <c r="K169" s="65" t="s">
        <v>6966</v>
      </c>
      <c r="L169" s="63">
        <v>9.822589247E9</v>
      </c>
      <c r="M169" s="63" t="s">
        <v>107</v>
      </c>
      <c r="N169" s="63" t="s">
        <v>107</v>
      </c>
    </row>
    <row r="170">
      <c r="A170" s="62">
        <v>44044.84207175926</v>
      </c>
      <c r="B170" s="63" t="s">
        <v>540</v>
      </c>
      <c r="C170" s="63">
        <v>5.0</v>
      </c>
      <c r="D170" s="63" t="s">
        <v>6658</v>
      </c>
      <c r="E170" s="63" t="s">
        <v>186</v>
      </c>
      <c r="F170" s="63" t="s">
        <v>186</v>
      </c>
      <c r="G170" s="63" t="s">
        <v>186</v>
      </c>
      <c r="H170" s="63" t="s">
        <v>186</v>
      </c>
      <c r="I170" s="64" t="s">
        <v>4985</v>
      </c>
      <c r="J170" s="63" t="s">
        <v>1113</v>
      </c>
      <c r="K170" s="65" t="s">
        <v>6967</v>
      </c>
      <c r="L170" s="63">
        <v>9.657677823E9</v>
      </c>
      <c r="M170" s="63" t="s">
        <v>6968</v>
      </c>
      <c r="N170" s="63" t="s">
        <v>107</v>
      </c>
    </row>
    <row r="171">
      <c r="A171" s="62">
        <v>44044.88071759259</v>
      </c>
      <c r="B171" s="63" t="s">
        <v>6969</v>
      </c>
      <c r="C171" s="63">
        <v>5.0</v>
      </c>
      <c r="D171" s="63" t="s">
        <v>6970</v>
      </c>
      <c r="E171" s="63" t="s">
        <v>104</v>
      </c>
      <c r="F171" s="63" t="s">
        <v>104</v>
      </c>
      <c r="G171" s="63" t="s">
        <v>104</v>
      </c>
      <c r="H171" s="63" t="s">
        <v>104</v>
      </c>
      <c r="I171" s="64" t="s">
        <v>6971</v>
      </c>
      <c r="J171" s="63" t="s">
        <v>314</v>
      </c>
      <c r="K171" s="65" t="s">
        <v>6972</v>
      </c>
      <c r="L171" s="63">
        <v>9.420136768E9</v>
      </c>
      <c r="M171" s="63" t="s">
        <v>6973</v>
      </c>
      <c r="N171" s="63" t="s">
        <v>107</v>
      </c>
    </row>
    <row r="172">
      <c r="A172" s="62">
        <v>44044.88413194445</v>
      </c>
      <c r="B172" s="63" t="s">
        <v>6969</v>
      </c>
      <c r="C172" s="63">
        <v>5.0</v>
      </c>
      <c r="D172" s="63" t="s">
        <v>6974</v>
      </c>
      <c r="E172" s="63" t="s">
        <v>104</v>
      </c>
      <c r="F172" s="63" t="s">
        <v>104</v>
      </c>
      <c r="G172" s="63" t="s">
        <v>104</v>
      </c>
      <c r="H172" s="63" t="s">
        <v>186</v>
      </c>
      <c r="I172" s="64" t="s">
        <v>6971</v>
      </c>
      <c r="J172" s="63" t="s">
        <v>6975</v>
      </c>
      <c r="K172" s="65" t="s">
        <v>6976</v>
      </c>
      <c r="L172" s="63">
        <v>9.42013668E8</v>
      </c>
      <c r="M172" s="63" t="s">
        <v>6977</v>
      </c>
      <c r="N172" s="63" t="s">
        <v>107</v>
      </c>
    </row>
    <row r="173">
      <c r="A173" s="62">
        <v>44044.89865740741</v>
      </c>
      <c r="B173" s="63" t="s">
        <v>6978</v>
      </c>
      <c r="C173" s="63">
        <v>5.0</v>
      </c>
      <c r="D173" s="63" t="s">
        <v>6979</v>
      </c>
      <c r="E173" s="63" t="s">
        <v>186</v>
      </c>
      <c r="F173" s="63" t="s">
        <v>186</v>
      </c>
      <c r="G173" s="63" t="s">
        <v>186</v>
      </c>
      <c r="H173" s="63" t="s">
        <v>186</v>
      </c>
      <c r="I173" s="64" t="s">
        <v>6980</v>
      </c>
      <c r="J173" s="63" t="s">
        <v>6981</v>
      </c>
      <c r="K173" s="65" t="s">
        <v>6982</v>
      </c>
      <c r="L173" s="63">
        <v>9.421995168E9</v>
      </c>
      <c r="M173" s="63" t="s">
        <v>6983</v>
      </c>
      <c r="N173" s="63" t="s">
        <v>107</v>
      </c>
    </row>
    <row r="174">
      <c r="A174" s="62">
        <v>44045.0021875</v>
      </c>
      <c r="B174" s="63" t="s">
        <v>6984</v>
      </c>
      <c r="C174" s="63">
        <v>4.0</v>
      </c>
      <c r="D174" s="63" t="s">
        <v>6985</v>
      </c>
      <c r="E174" s="63" t="s">
        <v>186</v>
      </c>
      <c r="F174" s="63" t="s">
        <v>186</v>
      </c>
      <c r="G174" s="63" t="s">
        <v>186</v>
      </c>
      <c r="H174" s="63" t="s">
        <v>306</v>
      </c>
      <c r="I174" s="64" t="s">
        <v>6986</v>
      </c>
      <c r="J174" s="63" t="s">
        <v>1599</v>
      </c>
      <c r="K174" s="65" t="s">
        <v>351</v>
      </c>
      <c r="L174" s="63">
        <v>9.371539504E9</v>
      </c>
      <c r="M174" s="63" t="s">
        <v>6987</v>
      </c>
      <c r="N174" s="63" t="s">
        <v>107</v>
      </c>
    </row>
    <row r="175">
      <c r="A175" s="62">
        <v>44045.00950231482</v>
      </c>
      <c r="B175" s="63" t="s">
        <v>6988</v>
      </c>
      <c r="C175" s="63">
        <v>5.0</v>
      </c>
      <c r="D175" s="63" t="s">
        <v>6989</v>
      </c>
      <c r="E175" s="63" t="s">
        <v>104</v>
      </c>
      <c r="F175" s="63" t="s">
        <v>104</v>
      </c>
      <c r="G175" s="63" t="s">
        <v>104</v>
      </c>
      <c r="H175" s="63" t="s">
        <v>104</v>
      </c>
      <c r="I175" s="64" t="s">
        <v>6990</v>
      </c>
      <c r="J175" s="63" t="s">
        <v>181</v>
      </c>
      <c r="K175" s="65" t="s">
        <v>6991</v>
      </c>
      <c r="L175" s="63">
        <v>8.667755716E9</v>
      </c>
      <c r="M175" s="63" t="s">
        <v>6992</v>
      </c>
      <c r="N175" s="63" t="s">
        <v>107</v>
      </c>
    </row>
    <row r="176">
      <c r="A176" s="62">
        <v>44045.34228009259</v>
      </c>
      <c r="B176" s="63" t="s">
        <v>6993</v>
      </c>
      <c r="C176" s="63">
        <v>5.0</v>
      </c>
      <c r="D176" s="63" t="s">
        <v>6994</v>
      </c>
      <c r="E176" s="63" t="s">
        <v>104</v>
      </c>
      <c r="F176" s="63" t="s">
        <v>104</v>
      </c>
      <c r="G176" s="63" t="s">
        <v>104</v>
      </c>
      <c r="H176" s="63" t="s">
        <v>104</v>
      </c>
      <c r="I176" s="64" t="s">
        <v>6995</v>
      </c>
      <c r="J176" s="63" t="s">
        <v>314</v>
      </c>
      <c r="K176" s="65" t="s">
        <v>6996</v>
      </c>
      <c r="L176" s="63">
        <v>9.42110983E9</v>
      </c>
      <c r="M176" s="63" t="s">
        <v>6997</v>
      </c>
      <c r="N176" s="63" t="s">
        <v>107</v>
      </c>
    </row>
    <row r="177">
      <c r="A177" s="62">
        <v>44045.398726851854</v>
      </c>
      <c r="B177" s="63" t="s">
        <v>4996</v>
      </c>
      <c r="C177" s="63">
        <v>5.0</v>
      </c>
      <c r="D177" s="63" t="s">
        <v>6998</v>
      </c>
      <c r="E177" s="63" t="s">
        <v>104</v>
      </c>
      <c r="F177" s="63" t="s">
        <v>104</v>
      </c>
      <c r="G177" s="63" t="s">
        <v>104</v>
      </c>
      <c r="H177" s="63" t="s">
        <v>104</v>
      </c>
      <c r="I177" s="64" t="s">
        <v>4998</v>
      </c>
      <c r="J177" s="63" t="s">
        <v>181</v>
      </c>
      <c r="K177" s="65" t="s">
        <v>6999</v>
      </c>
      <c r="L177" s="63">
        <v>9.921720058E9</v>
      </c>
      <c r="M177" s="63" t="s">
        <v>7000</v>
      </c>
      <c r="N177" s="63" t="s">
        <v>107</v>
      </c>
    </row>
    <row r="178">
      <c r="A178" s="62">
        <v>44045.40326388889</v>
      </c>
      <c r="B178" s="63" t="s">
        <v>7001</v>
      </c>
      <c r="C178" s="63">
        <v>5.0</v>
      </c>
      <c r="D178" s="63" t="s">
        <v>7002</v>
      </c>
      <c r="E178" s="63" t="s">
        <v>104</v>
      </c>
      <c r="F178" s="63" t="s">
        <v>104</v>
      </c>
      <c r="G178" s="63" t="s">
        <v>104</v>
      </c>
      <c r="H178" s="63" t="s">
        <v>110</v>
      </c>
      <c r="I178" s="64" t="s">
        <v>7003</v>
      </c>
      <c r="J178" s="63" t="s">
        <v>112</v>
      </c>
      <c r="K178" s="65" t="s">
        <v>7004</v>
      </c>
      <c r="L178" s="63">
        <v>9.881184625E9</v>
      </c>
      <c r="M178" s="63" t="s">
        <v>7005</v>
      </c>
      <c r="N178" s="63" t="s">
        <v>107</v>
      </c>
    </row>
    <row r="179">
      <c r="A179" s="62">
        <v>44045.455625</v>
      </c>
      <c r="B179" s="63" t="s">
        <v>7006</v>
      </c>
      <c r="C179" s="63">
        <v>5.0</v>
      </c>
      <c r="D179" s="63" t="s">
        <v>294</v>
      </c>
      <c r="E179" s="63" t="s">
        <v>104</v>
      </c>
      <c r="F179" s="63" t="s">
        <v>104</v>
      </c>
      <c r="G179" s="63" t="s">
        <v>104</v>
      </c>
      <c r="H179" s="63" t="s">
        <v>104</v>
      </c>
      <c r="I179" s="64" t="s">
        <v>7007</v>
      </c>
      <c r="J179" s="63" t="s">
        <v>7008</v>
      </c>
      <c r="K179" s="65" t="s">
        <v>7009</v>
      </c>
      <c r="L179" s="63">
        <v>9.409689904E9</v>
      </c>
      <c r="M179" s="63" t="s">
        <v>294</v>
      </c>
      <c r="N179" s="63" t="s">
        <v>107</v>
      </c>
    </row>
    <row r="180">
      <c r="A180" s="62">
        <v>44045.597858796296</v>
      </c>
      <c r="B180" s="63" t="s">
        <v>6634</v>
      </c>
      <c r="C180" s="63">
        <v>5.0</v>
      </c>
      <c r="D180" s="63" t="s">
        <v>7010</v>
      </c>
      <c r="E180" s="63" t="s">
        <v>104</v>
      </c>
      <c r="F180" s="63" t="s">
        <v>110</v>
      </c>
      <c r="G180" s="63" t="s">
        <v>104</v>
      </c>
      <c r="H180" s="63" t="s">
        <v>104</v>
      </c>
      <c r="I180" s="64" t="s">
        <v>7011</v>
      </c>
      <c r="J180" s="63" t="s">
        <v>413</v>
      </c>
      <c r="K180" s="65" t="s">
        <v>6946</v>
      </c>
      <c r="L180" s="63">
        <v>9.766486475E9</v>
      </c>
      <c r="M180" s="63" t="s">
        <v>7012</v>
      </c>
      <c r="N180" s="63" t="s">
        <v>107</v>
      </c>
    </row>
    <row r="181">
      <c r="A181" s="62">
        <v>44045.670277777775</v>
      </c>
      <c r="B181" s="63" t="s">
        <v>7006</v>
      </c>
      <c r="C181" s="63">
        <v>5.0</v>
      </c>
      <c r="D181" s="63" t="s">
        <v>156</v>
      </c>
      <c r="E181" s="63" t="s">
        <v>104</v>
      </c>
      <c r="F181" s="63" t="s">
        <v>104</v>
      </c>
      <c r="G181" s="63" t="s">
        <v>104</v>
      </c>
      <c r="H181" s="63" t="s">
        <v>104</v>
      </c>
      <c r="I181" s="64" t="s">
        <v>7007</v>
      </c>
      <c r="J181" s="63" t="s">
        <v>7008</v>
      </c>
      <c r="K181" s="65" t="s">
        <v>7009</v>
      </c>
      <c r="L181" s="63">
        <v>9.409689904E9</v>
      </c>
      <c r="M181" s="63" t="s">
        <v>107</v>
      </c>
      <c r="N181" s="63" t="s">
        <v>107</v>
      </c>
    </row>
    <row r="182">
      <c r="A182" s="62">
        <v>44045.847650462965</v>
      </c>
      <c r="B182" s="63" t="s">
        <v>7013</v>
      </c>
      <c r="C182" s="63">
        <v>5.0</v>
      </c>
      <c r="D182" s="63" t="s">
        <v>7014</v>
      </c>
      <c r="E182" s="63" t="s">
        <v>104</v>
      </c>
      <c r="F182" s="63" t="s">
        <v>104</v>
      </c>
      <c r="G182" s="63" t="s">
        <v>104</v>
      </c>
      <c r="H182" s="63" t="s">
        <v>110</v>
      </c>
      <c r="I182" s="64" t="s">
        <v>7015</v>
      </c>
      <c r="J182" s="63" t="s">
        <v>181</v>
      </c>
      <c r="K182" s="65" t="s">
        <v>7016</v>
      </c>
      <c r="L182" s="66">
        <f>+919423115055</f>
        <v>919423115055</v>
      </c>
      <c r="M182" s="63" t="s">
        <v>7017</v>
      </c>
      <c r="N182" s="63" t="s">
        <v>107</v>
      </c>
    </row>
    <row r="183">
      <c r="A183" s="62">
        <v>44045.858935185184</v>
      </c>
      <c r="B183" s="63" t="s">
        <v>7018</v>
      </c>
      <c r="C183" s="63">
        <v>5.0</v>
      </c>
      <c r="D183" s="63" t="s">
        <v>7019</v>
      </c>
      <c r="E183" s="63" t="s">
        <v>104</v>
      </c>
      <c r="F183" s="63" t="s">
        <v>104</v>
      </c>
      <c r="G183" s="63" t="s">
        <v>110</v>
      </c>
      <c r="H183" s="63" t="s">
        <v>110</v>
      </c>
      <c r="I183" s="64" t="s">
        <v>7020</v>
      </c>
      <c r="J183" s="63" t="s">
        <v>314</v>
      </c>
      <c r="K183" s="65" t="s">
        <v>7021</v>
      </c>
      <c r="L183" s="63">
        <v>9.405940009E9</v>
      </c>
      <c r="M183" s="63" t="s">
        <v>7022</v>
      </c>
      <c r="N183" s="63" t="s">
        <v>107</v>
      </c>
    </row>
    <row r="184">
      <c r="A184" s="62">
        <v>44045.86340277778</v>
      </c>
      <c r="B184" s="63" t="s">
        <v>7023</v>
      </c>
      <c r="C184" s="63">
        <v>4.0</v>
      </c>
      <c r="D184" s="63" t="s">
        <v>546</v>
      </c>
      <c r="E184" s="63" t="s">
        <v>110</v>
      </c>
      <c r="F184" s="63" t="s">
        <v>110</v>
      </c>
      <c r="G184" s="63" t="s">
        <v>110</v>
      </c>
      <c r="H184" s="63" t="s">
        <v>110</v>
      </c>
      <c r="I184" s="64" t="s">
        <v>7024</v>
      </c>
      <c r="J184" s="63" t="s">
        <v>112</v>
      </c>
      <c r="K184" s="65" t="s">
        <v>7025</v>
      </c>
      <c r="L184" s="63">
        <v>9.595348701E9</v>
      </c>
      <c r="M184" s="63" t="s">
        <v>7026</v>
      </c>
      <c r="N184" s="63" t="s">
        <v>107</v>
      </c>
    </row>
    <row r="185">
      <c r="A185" s="62">
        <v>44045.952581018515</v>
      </c>
      <c r="B185" s="63" t="s">
        <v>6862</v>
      </c>
      <c r="C185" s="63">
        <v>5.0</v>
      </c>
      <c r="D185" s="63" t="s">
        <v>1621</v>
      </c>
      <c r="E185" s="63" t="s">
        <v>104</v>
      </c>
      <c r="F185" s="63" t="s">
        <v>104</v>
      </c>
      <c r="G185" s="63" t="s">
        <v>104</v>
      </c>
      <c r="H185" s="63" t="s">
        <v>104</v>
      </c>
      <c r="I185" s="64" t="s">
        <v>6864</v>
      </c>
      <c r="J185" s="63" t="s">
        <v>577</v>
      </c>
      <c r="K185" s="65" t="s">
        <v>6865</v>
      </c>
      <c r="L185" s="63">
        <v>9.270232422E9</v>
      </c>
      <c r="M185" s="63" t="s">
        <v>4129</v>
      </c>
      <c r="N185" s="63" t="s">
        <v>107</v>
      </c>
    </row>
    <row r="186">
      <c r="A186" s="62">
        <v>44046.27119212963</v>
      </c>
      <c r="B186" s="63" t="s">
        <v>7027</v>
      </c>
      <c r="C186" s="63">
        <v>5.0</v>
      </c>
      <c r="D186" s="63" t="s">
        <v>7028</v>
      </c>
      <c r="E186" s="63" t="s">
        <v>104</v>
      </c>
      <c r="F186" s="63" t="s">
        <v>104</v>
      </c>
      <c r="G186" s="63" t="s">
        <v>104</v>
      </c>
      <c r="H186" s="63" t="s">
        <v>104</v>
      </c>
      <c r="I186" s="64" t="s">
        <v>7029</v>
      </c>
      <c r="J186" s="63" t="s">
        <v>112</v>
      </c>
      <c r="K186" s="65" t="s">
        <v>7030</v>
      </c>
      <c r="L186" s="63">
        <v>8.421709899E9</v>
      </c>
      <c r="M186" s="63" t="s">
        <v>7031</v>
      </c>
      <c r="N186" s="63" t="s">
        <v>107</v>
      </c>
    </row>
    <row r="187">
      <c r="A187" s="62">
        <v>44046.46293981482</v>
      </c>
      <c r="B187" s="63" t="s">
        <v>6519</v>
      </c>
      <c r="C187" s="63">
        <v>5.0</v>
      </c>
      <c r="D187" s="63" t="s">
        <v>7032</v>
      </c>
      <c r="E187" s="63" t="s">
        <v>104</v>
      </c>
      <c r="F187" s="63" t="s">
        <v>104</v>
      </c>
      <c r="G187" s="63" t="s">
        <v>104</v>
      </c>
      <c r="H187" s="63" t="s">
        <v>104</v>
      </c>
      <c r="I187" s="64" t="s">
        <v>6521</v>
      </c>
      <c r="J187" s="63" t="s">
        <v>181</v>
      </c>
      <c r="K187" s="65" t="s">
        <v>6522</v>
      </c>
      <c r="L187" s="63">
        <v>9.421503679E9</v>
      </c>
      <c r="M187" s="63" t="s">
        <v>6443</v>
      </c>
      <c r="N187" s="63" t="s">
        <v>107</v>
      </c>
    </row>
    <row r="188">
      <c r="A188" s="62">
        <v>44046.84583333333</v>
      </c>
      <c r="B188" s="63" t="s">
        <v>4893</v>
      </c>
      <c r="C188" s="63">
        <v>5.0</v>
      </c>
      <c r="D188" s="63" t="s">
        <v>6784</v>
      </c>
      <c r="E188" s="63" t="s">
        <v>104</v>
      </c>
      <c r="F188" s="63" t="s">
        <v>104</v>
      </c>
      <c r="G188" s="63" t="s">
        <v>104</v>
      </c>
      <c r="H188" s="63" t="s">
        <v>104</v>
      </c>
      <c r="I188" s="64" t="s">
        <v>4895</v>
      </c>
      <c r="J188" s="63" t="s">
        <v>675</v>
      </c>
      <c r="K188" s="65" t="s">
        <v>4896</v>
      </c>
      <c r="L188" s="63">
        <v>9.767228404E9</v>
      </c>
      <c r="M188" s="63" t="s">
        <v>7033</v>
      </c>
      <c r="N188" s="63" t="s">
        <v>107</v>
      </c>
    </row>
    <row r="189">
      <c r="A189" s="62">
        <v>44046.88277777778</v>
      </c>
      <c r="B189" s="63" t="s">
        <v>4908</v>
      </c>
      <c r="C189" s="63">
        <v>5.0</v>
      </c>
      <c r="D189" s="63" t="s">
        <v>4909</v>
      </c>
      <c r="E189" s="63" t="s">
        <v>104</v>
      </c>
      <c r="F189" s="63" t="s">
        <v>104</v>
      </c>
      <c r="G189" s="63" t="s">
        <v>104</v>
      </c>
      <c r="H189" s="63" t="s">
        <v>104</v>
      </c>
      <c r="I189" s="64" t="s">
        <v>4910</v>
      </c>
      <c r="J189" s="63" t="s">
        <v>4911</v>
      </c>
      <c r="K189" s="65" t="s">
        <v>4912</v>
      </c>
      <c r="L189" s="63">
        <v>9.733737103E9</v>
      </c>
      <c r="M189" s="63" t="s">
        <v>4913</v>
      </c>
      <c r="N189" s="63" t="s">
        <v>107</v>
      </c>
    </row>
    <row r="190">
      <c r="A190" s="62">
        <v>44047.45133101852</v>
      </c>
      <c r="B190" s="63" t="s">
        <v>4914</v>
      </c>
      <c r="C190" s="63">
        <v>5.0</v>
      </c>
      <c r="D190" s="63" t="s">
        <v>4909</v>
      </c>
      <c r="E190" s="63" t="s">
        <v>104</v>
      </c>
      <c r="F190" s="63" t="s">
        <v>104</v>
      </c>
      <c r="G190" s="63" t="s">
        <v>104</v>
      </c>
      <c r="H190" s="63" t="s">
        <v>104</v>
      </c>
      <c r="I190" s="64" t="s">
        <v>4916</v>
      </c>
      <c r="J190" s="63" t="s">
        <v>4917</v>
      </c>
      <c r="K190" s="65" t="s">
        <v>4918</v>
      </c>
      <c r="L190" s="63">
        <v>7.872229494E9</v>
      </c>
      <c r="M190" s="63" t="s">
        <v>4913</v>
      </c>
      <c r="N190" s="63" t="s">
        <v>107</v>
      </c>
    </row>
    <row r="191">
      <c r="A191" s="62">
        <v>44047.45438657407</v>
      </c>
      <c r="B191" s="63" t="s">
        <v>6365</v>
      </c>
      <c r="C191" s="63">
        <v>5.0</v>
      </c>
      <c r="D191" s="63" t="s">
        <v>7034</v>
      </c>
      <c r="E191" s="63" t="s">
        <v>104</v>
      </c>
      <c r="F191" s="63" t="s">
        <v>104</v>
      </c>
      <c r="G191" s="63" t="s">
        <v>104</v>
      </c>
      <c r="H191" s="63" t="s">
        <v>104</v>
      </c>
      <c r="I191" s="64" t="s">
        <v>6367</v>
      </c>
      <c r="J191" s="63" t="s">
        <v>181</v>
      </c>
      <c r="K191" s="65" t="s">
        <v>6368</v>
      </c>
      <c r="L191" s="63">
        <v>8.888666195E9</v>
      </c>
      <c r="M191" s="63" t="s">
        <v>7035</v>
      </c>
      <c r="N191" s="63" t="s">
        <v>107</v>
      </c>
    </row>
    <row r="192">
      <c r="A192" s="62">
        <v>44047.52165509259</v>
      </c>
      <c r="B192" s="63" t="s">
        <v>7036</v>
      </c>
      <c r="C192" s="63">
        <v>5.0</v>
      </c>
      <c r="D192" s="63" t="s">
        <v>7037</v>
      </c>
      <c r="E192" s="63" t="s">
        <v>186</v>
      </c>
      <c r="F192" s="63" t="s">
        <v>186</v>
      </c>
      <c r="G192" s="63" t="s">
        <v>186</v>
      </c>
      <c r="H192" s="63" t="s">
        <v>186</v>
      </c>
      <c r="I192" s="64" t="s">
        <v>4818</v>
      </c>
      <c r="J192" s="63" t="s">
        <v>4819</v>
      </c>
      <c r="K192" s="65" t="s">
        <v>4820</v>
      </c>
      <c r="L192" s="63">
        <v>6.003438324E9</v>
      </c>
      <c r="M192" s="63" t="s">
        <v>4821</v>
      </c>
      <c r="N192" s="63" t="s">
        <v>107</v>
      </c>
    </row>
    <row r="193">
      <c r="A193" s="62">
        <v>44047.976539351854</v>
      </c>
      <c r="B193" s="63" t="s">
        <v>6647</v>
      </c>
      <c r="C193" s="63">
        <v>5.0</v>
      </c>
      <c r="D193" s="63" t="s">
        <v>294</v>
      </c>
      <c r="E193" s="63" t="s">
        <v>110</v>
      </c>
      <c r="F193" s="63" t="s">
        <v>110</v>
      </c>
      <c r="G193" s="63" t="s">
        <v>186</v>
      </c>
      <c r="H193" s="63" t="s">
        <v>186</v>
      </c>
      <c r="I193" s="64" t="s">
        <v>6648</v>
      </c>
      <c r="J193" s="63" t="s">
        <v>413</v>
      </c>
      <c r="K193" s="65" t="s">
        <v>6649</v>
      </c>
      <c r="L193" s="66">
        <f>+919850357641</f>
        <v>919850357641</v>
      </c>
      <c r="M193" s="63" t="s">
        <v>7038</v>
      </c>
      <c r="N193" s="63" t="s">
        <v>107</v>
      </c>
    </row>
    <row r="194">
      <c r="A194" s="62">
        <v>44048.414293981485</v>
      </c>
      <c r="B194" s="63" t="s">
        <v>6519</v>
      </c>
      <c r="C194" s="63">
        <v>5.0</v>
      </c>
      <c r="D194" s="63" t="s">
        <v>7039</v>
      </c>
      <c r="E194" s="63" t="s">
        <v>104</v>
      </c>
      <c r="F194" s="63" t="s">
        <v>104</v>
      </c>
      <c r="G194" s="63" t="s">
        <v>104</v>
      </c>
      <c r="H194" s="63" t="s">
        <v>104</v>
      </c>
      <c r="I194" s="64" t="s">
        <v>6521</v>
      </c>
      <c r="J194" s="63" t="s">
        <v>1590</v>
      </c>
      <c r="K194" s="65" t="s">
        <v>6522</v>
      </c>
      <c r="L194" s="63">
        <v>9.421503679E9</v>
      </c>
      <c r="M194" s="63" t="s">
        <v>6312</v>
      </c>
      <c r="N194" s="63" t="s">
        <v>107</v>
      </c>
    </row>
    <row r="195">
      <c r="A195" s="62">
        <v>44048.78674768518</v>
      </c>
      <c r="B195" s="63" t="s">
        <v>7040</v>
      </c>
      <c r="C195" s="63">
        <v>5.0</v>
      </c>
      <c r="D195" s="63" t="s">
        <v>7041</v>
      </c>
      <c r="E195" s="63" t="s">
        <v>104</v>
      </c>
      <c r="F195" s="63" t="s">
        <v>104</v>
      </c>
      <c r="G195" s="63" t="s">
        <v>104</v>
      </c>
      <c r="H195" s="63" t="s">
        <v>104</v>
      </c>
      <c r="I195" s="64" t="s">
        <v>7042</v>
      </c>
      <c r="J195" s="63" t="s">
        <v>112</v>
      </c>
      <c r="K195" s="65" t="s">
        <v>7043</v>
      </c>
      <c r="L195" s="63">
        <v>9.5189029E9</v>
      </c>
      <c r="M195" s="63" t="s">
        <v>103</v>
      </c>
      <c r="N195" s="63" t="s">
        <v>107</v>
      </c>
    </row>
    <row r="196">
      <c r="A196" s="62">
        <v>44052.04084490741</v>
      </c>
      <c r="B196" s="63" t="s">
        <v>7044</v>
      </c>
      <c r="C196" s="63">
        <v>5.0</v>
      </c>
      <c r="D196" s="63" t="s">
        <v>7045</v>
      </c>
      <c r="E196" s="63" t="s">
        <v>104</v>
      </c>
      <c r="F196" s="63" t="s">
        <v>104</v>
      </c>
      <c r="G196" s="63" t="s">
        <v>104</v>
      </c>
      <c r="H196" s="63" t="s">
        <v>104</v>
      </c>
      <c r="I196" s="64" t="s">
        <v>6521</v>
      </c>
      <c r="J196" s="63" t="s">
        <v>1590</v>
      </c>
      <c r="K196" s="65" t="s">
        <v>7046</v>
      </c>
      <c r="L196" s="63">
        <v>9.421503679E9</v>
      </c>
      <c r="M196" s="63" t="s">
        <v>7047</v>
      </c>
      <c r="N196" s="63" t="s">
        <v>107</v>
      </c>
    </row>
    <row r="197">
      <c r="I197" s="45"/>
      <c r="K197" s="45"/>
    </row>
    <row r="198">
      <c r="I198" s="45"/>
      <c r="K198" s="45"/>
    </row>
    <row r="199">
      <c r="I199" s="45"/>
      <c r="K199" s="45"/>
    </row>
    <row r="200">
      <c r="I200" s="45"/>
      <c r="K200" s="45"/>
    </row>
    <row r="201">
      <c r="I201" s="45"/>
      <c r="K201" s="45"/>
    </row>
    <row r="202">
      <c r="I202" s="45"/>
      <c r="K202" s="45"/>
    </row>
    <row r="203">
      <c r="I203" s="45"/>
      <c r="K203" s="45"/>
    </row>
    <row r="204">
      <c r="I204" s="45"/>
      <c r="K204" s="45"/>
    </row>
    <row r="205">
      <c r="I205" s="45"/>
      <c r="K205" s="45"/>
    </row>
    <row r="206">
      <c r="I206" s="45"/>
      <c r="K206" s="45"/>
    </row>
    <row r="207">
      <c r="I207" s="45"/>
      <c r="K207" s="45"/>
    </row>
    <row r="208">
      <c r="I208" s="45"/>
      <c r="K208" s="45"/>
    </row>
    <row r="209">
      <c r="I209" s="45"/>
      <c r="K209" s="45"/>
    </row>
    <row r="210">
      <c r="I210" s="45"/>
      <c r="K210" s="45"/>
    </row>
    <row r="211">
      <c r="I211" s="45"/>
      <c r="K211" s="45"/>
    </row>
    <row r="212">
      <c r="I212" s="45"/>
      <c r="K212" s="45"/>
    </row>
    <row r="213">
      <c r="I213" s="45"/>
      <c r="K213" s="45"/>
    </row>
    <row r="214">
      <c r="I214" s="45"/>
      <c r="K214" s="45"/>
    </row>
    <row r="215">
      <c r="I215" s="45"/>
      <c r="K215" s="45"/>
    </row>
    <row r="216">
      <c r="I216" s="45"/>
      <c r="K216" s="45"/>
    </row>
    <row r="217">
      <c r="I217" s="45"/>
      <c r="K217" s="45"/>
    </row>
    <row r="218">
      <c r="I218" s="45"/>
      <c r="K218" s="45"/>
    </row>
    <row r="219">
      <c r="I219" s="45"/>
      <c r="K219" s="45"/>
    </row>
    <row r="220">
      <c r="I220" s="45"/>
      <c r="K220" s="45"/>
    </row>
    <row r="221">
      <c r="I221" s="45"/>
      <c r="K221" s="45"/>
    </row>
    <row r="222">
      <c r="I222" s="45"/>
      <c r="K222" s="45"/>
    </row>
    <row r="223">
      <c r="I223" s="45"/>
      <c r="K223" s="45"/>
    </row>
    <row r="224">
      <c r="I224" s="45"/>
      <c r="K224" s="45"/>
    </row>
    <row r="225">
      <c r="I225" s="45"/>
      <c r="K225" s="45"/>
    </row>
    <row r="226">
      <c r="I226" s="45"/>
      <c r="K226" s="45"/>
    </row>
    <row r="227">
      <c r="I227" s="45"/>
      <c r="K227" s="45"/>
    </row>
    <row r="228">
      <c r="I228" s="45"/>
      <c r="K228" s="45"/>
    </row>
    <row r="229">
      <c r="I229" s="45"/>
      <c r="K229" s="45"/>
    </row>
    <row r="230">
      <c r="I230" s="45"/>
      <c r="K230" s="45"/>
    </row>
    <row r="231">
      <c r="I231" s="45"/>
      <c r="K231" s="45"/>
    </row>
    <row r="232">
      <c r="I232" s="45"/>
      <c r="K232" s="45"/>
    </row>
    <row r="233">
      <c r="I233" s="45"/>
      <c r="K233" s="45"/>
    </row>
    <row r="234">
      <c r="I234" s="45"/>
      <c r="K234" s="45"/>
    </row>
    <row r="235">
      <c r="I235" s="45"/>
      <c r="K235" s="45"/>
    </row>
    <row r="236">
      <c r="I236" s="45"/>
      <c r="K236" s="45"/>
    </row>
    <row r="237">
      <c r="I237" s="45"/>
      <c r="K237" s="45"/>
    </row>
    <row r="238">
      <c r="I238" s="45"/>
      <c r="K238" s="45"/>
    </row>
    <row r="239">
      <c r="I239" s="45"/>
      <c r="K239" s="45"/>
    </row>
    <row r="240">
      <c r="I240" s="45"/>
      <c r="K240" s="45"/>
    </row>
    <row r="241">
      <c r="I241" s="45"/>
      <c r="K241" s="45"/>
    </row>
    <row r="242">
      <c r="I242" s="45"/>
      <c r="K242" s="45"/>
    </row>
    <row r="243">
      <c r="I243" s="45"/>
      <c r="K243" s="45"/>
    </row>
    <row r="244">
      <c r="I244" s="45"/>
      <c r="K244" s="45"/>
    </row>
    <row r="245">
      <c r="I245" s="45"/>
      <c r="K245" s="45"/>
    </row>
    <row r="246">
      <c r="I246" s="45"/>
      <c r="K246" s="45"/>
    </row>
    <row r="247">
      <c r="I247" s="45"/>
      <c r="K247" s="45"/>
    </row>
    <row r="248">
      <c r="I248" s="45"/>
      <c r="K248" s="45"/>
    </row>
    <row r="249">
      <c r="I249" s="45"/>
      <c r="K249" s="45"/>
    </row>
    <row r="250">
      <c r="I250" s="45"/>
      <c r="K250" s="45"/>
    </row>
    <row r="251">
      <c r="I251" s="45"/>
      <c r="K251" s="45"/>
    </row>
    <row r="252">
      <c r="I252" s="45"/>
      <c r="K252" s="45"/>
    </row>
    <row r="253">
      <c r="I253" s="45"/>
      <c r="K253" s="45"/>
    </row>
    <row r="254">
      <c r="I254" s="45"/>
      <c r="K254" s="45"/>
    </row>
    <row r="255">
      <c r="I255" s="45"/>
      <c r="K255" s="45"/>
    </row>
    <row r="256">
      <c r="I256" s="45"/>
      <c r="K256" s="45"/>
    </row>
    <row r="257">
      <c r="I257" s="45"/>
      <c r="K257" s="45"/>
    </row>
    <row r="258">
      <c r="I258" s="45"/>
      <c r="K258" s="45"/>
    </row>
    <row r="259">
      <c r="I259" s="45"/>
      <c r="K259" s="45"/>
    </row>
    <row r="260">
      <c r="I260" s="45"/>
      <c r="K260" s="45"/>
    </row>
    <row r="261">
      <c r="I261" s="45"/>
      <c r="K261" s="45"/>
    </row>
    <row r="262">
      <c r="I262" s="45"/>
      <c r="K262" s="45"/>
    </row>
    <row r="263">
      <c r="I263" s="45"/>
      <c r="K263" s="45"/>
    </row>
    <row r="264">
      <c r="I264" s="45"/>
      <c r="K264" s="45"/>
    </row>
    <row r="265">
      <c r="I265" s="45"/>
      <c r="K265" s="45"/>
    </row>
    <row r="266">
      <c r="I266" s="45"/>
      <c r="K266" s="45"/>
    </row>
    <row r="267">
      <c r="I267" s="45"/>
      <c r="K267" s="45"/>
    </row>
    <row r="268">
      <c r="I268" s="45"/>
      <c r="K268" s="45"/>
    </row>
    <row r="269">
      <c r="I269" s="45"/>
      <c r="K269" s="45"/>
    </row>
    <row r="270">
      <c r="I270" s="45"/>
      <c r="K270" s="45"/>
    </row>
    <row r="271">
      <c r="I271" s="45"/>
      <c r="K271" s="45"/>
    </row>
    <row r="272">
      <c r="I272" s="45"/>
      <c r="K272" s="45"/>
    </row>
    <row r="273">
      <c r="I273" s="45"/>
      <c r="K273" s="45"/>
    </row>
    <row r="274">
      <c r="I274" s="45"/>
      <c r="K274" s="45"/>
    </row>
    <row r="275">
      <c r="I275" s="45"/>
      <c r="K275" s="45"/>
    </row>
    <row r="276">
      <c r="I276" s="45"/>
      <c r="K276" s="45"/>
    </row>
    <row r="277">
      <c r="I277" s="45"/>
      <c r="K277" s="45"/>
    </row>
    <row r="278">
      <c r="I278" s="45"/>
      <c r="K278" s="45"/>
    </row>
    <row r="279">
      <c r="I279" s="45"/>
      <c r="K279" s="45"/>
    </row>
    <row r="280">
      <c r="I280" s="45"/>
      <c r="K280" s="45"/>
    </row>
    <row r="281">
      <c r="I281" s="45"/>
      <c r="K281" s="45"/>
    </row>
    <row r="282">
      <c r="I282" s="45"/>
      <c r="K282" s="45"/>
    </row>
    <row r="283">
      <c r="I283" s="45"/>
      <c r="K283" s="45"/>
    </row>
    <row r="284">
      <c r="I284" s="45"/>
      <c r="K284" s="45"/>
    </row>
    <row r="285">
      <c r="I285" s="45"/>
      <c r="K285" s="45"/>
    </row>
    <row r="286">
      <c r="I286" s="45"/>
      <c r="K286" s="45"/>
    </row>
    <row r="287">
      <c r="I287" s="45"/>
      <c r="K287" s="45"/>
    </row>
    <row r="288">
      <c r="I288" s="45"/>
      <c r="K288" s="45"/>
    </row>
    <row r="289">
      <c r="I289" s="45"/>
      <c r="K289" s="45"/>
    </row>
    <row r="290">
      <c r="I290" s="45"/>
      <c r="K290" s="45"/>
    </row>
    <row r="291">
      <c r="I291" s="45"/>
      <c r="K291" s="45"/>
    </row>
    <row r="292">
      <c r="I292" s="45"/>
      <c r="K292" s="45"/>
    </row>
    <row r="293">
      <c r="I293" s="45"/>
      <c r="K293" s="45"/>
    </row>
    <row r="294">
      <c r="I294" s="45"/>
      <c r="K294" s="45"/>
    </row>
    <row r="295">
      <c r="I295" s="45"/>
      <c r="K295" s="45"/>
    </row>
    <row r="296">
      <c r="I296" s="45"/>
      <c r="K296" s="45"/>
    </row>
    <row r="297">
      <c r="I297" s="45"/>
      <c r="K297" s="45"/>
    </row>
    <row r="298">
      <c r="I298" s="45"/>
      <c r="K298" s="45"/>
    </row>
    <row r="299">
      <c r="I299" s="45"/>
      <c r="K299" s="45"/>
    </row>
    <row r="300">
      <c r="I300" s="45"/>
      <c r="K300" s="45"/>
    </row>
    <row r="301">
      <c r="I301" s="45"/>
      <c r="K301" s="45"/>
    </row>
    <row r="302">
      <c r="I302" s="45"/>
      <c r="K302" s="45"/>
    </row>
    <row r="303">
      <c r="I303" s="45"/>
      <c r="K303" s="45"/>
    </row>
    <row r="304">
      <c r="I304" s="45"/>
      <c r="K304" s="45"/>
    </row>
    <row r="305">
      <c r="I305" s="45"/>
      <c r="K305" s="45"/>
    </row>
    <row r="306">
      <c r="I306" s="45"/>
      <c r="K306" s="45"/>
    </row>
    <row r="307">
      <c r="I307" s="45"/>
      <c r="K307" s="45"/>
    </row>
    <row r="308">
      <c r="I308" s="45"/>
      <c r="K308" s="45"/>
    </row>
    <row r="309">
      <c r="I309" s="45"/>
      <c r="K309" s="45"/>
    </row>
    <row r="310">
      <c r="I310" s="45"/>
      <c r="K310" s="45"/>
    </row>
    <row r="311">
      <c r="I311" s="45"/>
      <c r="K311" s="45"/>
    </row>
    <row r="312">
      <c r="I312" s="45"/>
      <c r="K312" s="45"/>
    </row>
    <row r="313">
      <c r="I313" s="45"/>
      <c r="K313" s="45"/>
    </row>
    <row r="314">
      <c r="I314" s="45"/>
      <c r="K314" s="45"/>
    </row>
    <row r="315">
      <c r="I315" s="45"/>
      <c r="K315" s="45"/>
    </row>
    <row r="316">
      <c r="I316" s="45"/>
      <c r="K316" s="45"/>
    </row>
    <row r="317">
      <c r="I317" s="45"/>
      <c r="K317" s="45"/>
    </row>
    <row r="318">
      <c r="I318" s="45"/>
      <c r="K318" s="45"/>
    </row>
    <row r="319">
      <c r="I319" s="45"/>
      <c r="K319" s="45"/>
    </row>
    <row r="320">
      <c r="I320" s="45"/>
      <c r="K320" s="45"/>
    </row>
    <row r="321">
      <c r="I321" s="45"/>
      <c r="K321" s="45"/>
    </row>
    <row r="322">
      <c r="I322" s="45"/>
      <c r="K322" s="45"/>
    </row>
    <row r="323">
      <c r="I323" s="45"/>
      <c r="K323" s="45"/>
    </row>
    <row r="324">
      <c r="I324" s="45"/>
      <c r="K324" s="45"/>
    </row>
    <row r="325">
      <c r="I325" s="45"/>
      <c r="K325" s="45"/>
    </row>
    <row r="326">
      <c r="I326" s="45"/>
      <c r="K326" s="45"/>
    </row>
    <row r="327">
      <c r="I327" s="45"/>
      <c r="K327" s="45"/>
    </row>
    <row r="328">
      <c r="I328" s="45"/>
      <c r="K328" s="45"/>
    </row>
    <row r="329">
      <c r="I329" s="45"/>
      <c r="K329" s="45"/>
    </row>
    <row r="330">
      <c r="I330" s="45"/>
      <c r="K330" s="45"/>
    </row>
    <row r="331">
      <c r="I331" s="45"/>
      <c r="K331" s="45"/>
    </row>
    <row r="332">
      <c r="I332" s="45"/>
      <c r="K332" s="45"/>
    </row>
    <row r="333">
      <c r="I333" s="45"/>
      <c r="K333" s="45"/>
    </row>
    <row r="334">
      <c r="I334" s="45"/>
      <c r="K334" s="45"/>
    </row>
    <row r="335">
      <c r="I335" s="45"/>
      <c r="K335" s="45"/>
    </row>
    <row r="336">
      <c r="I336" s="45"/>
      <c r="K336" s="45"/>
    </row>
    <row r="337">
      <c r="I337" s="45"/>
      <c r="K337" s="45"/>
    </row>
    <row r="338">
      <c r="I338" s="45"/>
      <c r="K338" s="45"/>
    </row>
    <row r="339">
      <c r="I339" s="45"/>
      <c r="K339" s="45"/>
    </row>
    <row r="340">
      <c r="I340" s="45"/>
      <c r="K340" s="45"/>
    </row>
    <row r="341">
      <c r="I341" s="45"/>
      <c r="K341" s="45"/>
    </row>
    <row r="342">
      <c r="I342" s="45"/>
      <c r="K342" s="45"/>
    </row>
    <row r="343">
      <c r="I343" s="45"/>
      <c r="K343" s="45"/>
    </row>
    <row r="344">
      <c r="I344" s="45"/>
      <c r="K344" s="45"/>
    </row>
    <row r="345">
      <c r="I345" s="45"/>
      <c r="K345" s="45"/>
    </row>
    <row r="346">
      <c r="I346" s="45"/>
      <c r="K346" s="45"/>
    </row>
    <row r="347">
      <c r="I347" s="45"/>
      <c r="K347" s="45"/>
    </row>
    <row r="348">
      <c r="I348" s="45"/>
      <c r="K348" s="45"/>
    </row>
    <row r="349">
      <c r="I349" s="45"/>
      <c r="K349" s="45"/>
    </row>
    <row r="350">
      <c r="I350" s="45"/>
      <c r="K350" s="45"/>
    </row>
    <row r="351">
      <c r="I351" s="45"/>
      <c r="K351" s="45"/>
    </row>
    <row r="352">
      <c r="I352" s="45"/>
      <c r="K352" s="45"/>
    </row>
    <row r="353">
      <c r="I353" s="45"/>
      <c r="K353" s="45"/>
    </row>
    <row r="354">
      <c r="I354" s="45"/>
      <c r="K354" s="45"/>
    </row>
    <row r="355">
      <c r="I355" s="45"/>
      <c r="K355" s="45"/>
    </row>
    <row r="356">
      <c r="I356" s="45"/>
      <c r="K356" s="45"/>
    </row>
    <row r="357">
      <c r="I357" s="45"/>
      <c r="K357" s="45"/>
    </row>
    <row r="358">
      <c r="I358" s="45"/>
      <c r="K358" s="45"/>
    </row>
    <row r="359">
      <c r="I359" s="45"/>
      <c r="K359" s="45"/>
    </row>
    <row r="360">
      <c r="I360" s="45"/>
      <c r="K360" s="45"/>
    </row>
    <row r="361">
      <c r="I361" s="45"/>
      <c r="K361" s="45"/>
    </row>
    <row r="362">
      <c r="I362" s="45"/>
      <c r="K362" s="45"/>
    </row>
    <row r="363">
      <c r="I363" s="45"/>
      <c r="K363" s="45"/>
    </row>
    <row r="364">
      <c r="I364" s="45"/>
      <c r="K364" s="45"/>
    </row>
    <row r="365">
      <c r="I365" s="45"/>
      <c r="K365" s="45"/>
    </row>
    <row r="366">
      <c r="I366" s="45"/>
      <c r="K366" s="45"/>
    </row>
    <row r="367">
      <c r="I367" s="45"/>
      <c r="K367" s="45"/>
    </row>
    <row r="368">
      <c r="I368" s="45"/>
      <c r="K368" s="45"/>
    </row>
    <row r="369">
      <c r="I369" s="45"/>
      <c r="K369" s="45"/>
    </row>
    <row r="370">
      <c r="I370" s="45"/>
      <c r="K370" s="45"/>
    </row>
    <row r="371">
      <c r="I371" s="45"/>
      <c r="K371" s="45"/>
    </row>
    <row r="372">
      <c r="I372" s="45"/>
      <c r="K372" s="45"/>
    </row>
    <row r="373">
      <c r="I373" s="45"/>
      <c r="K373" s="45"/>
    </row>
    <row r="374">
      <c r="I374" s="45"/>
      <c r="K374" s="45"/>
    </row>
    <row r="375">
      <c r="I375" s="45"/>
      <c r="K375" s="45"/>
    </row>
    <row r="376">
      <c r="I376" s="45"/>
      <c r="K376" s="45"/>
    </row>
    <row r="377">
      <c r="I377" s="45"/>
      <c r="K377" s="45"/>
    </row>
    <row r="378">
      <c r="I378" s="45"/>
      <c r="K378" s="45"/>
    </row>
    <row r="379">
      <c r="I379" s="45"/>
      <c r="K379" s="45"/>
    </row>
    <row r="380">
      <c r="I380" s="45"/>
      <c r="K380" s="45"/>
    </row>
    <row r="381">
      <c r="I381" s="45"/>
      <c r="K381" s="45"/>
    </row>
    <row r="382">
      <c r="I382" s="45"/>
      <c r="K382" s="45"/>
    </row>
    <row r="383">
      <c r="I383" s="45"/>
      <c r="K383" s="45"/>
    </row>
    <row r="384">
      <c r="I384" s="45"/>
      <c r="K384" s="45"/>
    </row>
    <row r="385">
      <c r="I385" s="45"/>
      <c r="K385" s="45"/>
    </row>
    <row r="386">
      <c r="I386" s="45"/>
      <c r="K386" s="45"/>
    </row>
    <row r="387">
      <c r="I387" s="45"/>
      <c r="K387" s="45"/>
    </row>
    <row r="388">
      <c r="I388" s="45"/>
      <c r="K388" s="45"/>
    </row>
    <row r="389">
      <c r="I389" s="45"/>
      <c r="K389" s="45"/>
    </row>
    <row r="390">
      <c r="I390" s="45"/>
      <c r="K390" s="45"/>
    </row>
    <row r="391">
      <c r="I391" s="45"/>
      <c r="K391" s="45"/>
    </row>
    <row r="392">
      <c r="I392" s="45"/>
      <c r="K392" s="45"/>
    </row>
    <row r="393">
      <c r="I393" s="45"/>
      <c r="K393" s="45"/>
    </row>
    <row r="394">
      <c r="I394" s="45"/>
      <c r="K394" s="45"/>
    </row>
    <row r="395">
      <c r="I395" s="45"/>
      <c r="K395" s="45"/>
    </row>
    <row r="396">
      <c r="I396" s="45"/>
      <c r="K396" s="45"/>
    </row>
    <row r="397">
      <c r="I397" s="45"/>
      <c r="K397" s="45"/>
    </row>
    <row r="398">
      <c r="I398" s="45"/>
      <c r="K398" s="45"/>
    </row>
    <row r="399">
      <c r="I399" s="45"/>
      <c r="K399" s="45"/>
    </row>
    <row r="400">
      <c r="I400" s="45"/>
      <c r="K400" s="45"/>
    </row>
    <row r="401">
      <c r="I401" s="45"/>
      <c r="K401" s="45"/>
    </row>
    <row r="402">
      <c r="I402" s="45"/>
      <c r="K402" s="45"/>
    </row>
    <row r="403">
      <c r="I403" s="45"/>
      <c r="K403" s="45"/>
    </row>
    <row r="404">
      <c r="I404" s="45"/>
      <c r="K404" s="45"/>
    </row>
    <row r="405">
      <c r="I405" s="45"/>
      <c r="K405" s="45"/>
    </row>
    <row r="406">
      <c r="I406" s="45"/>
      <c r="K406" s="45"/>
    </row>
    <row r="407">
      <c r="I407" s="45"/>
      <c r="K407" s="45"/>
    </row>
    <row r="408">
      <c r="I408" s="45"/>
      <c r="K408" s="45"/>
    </row>
    <row r="409">
      <c r="I409" s="45"/>
      <c r="K409" s="45"/>
    </row>
    <row r="410">
      <c r="I410" s="45"/>
      <c r="K410" s="45"/>
    </row>
    <row r="411">
      <c r="I411" s="45"/>
      <c r="K411" s="45"/>
    </row>
    <row r="412">
      <c r="I412" s="45"/>
      <c r="K412" s="45"/>
    </row>
    <row r="413">
      <c r="I413" s="45"/>
      <c r="K413" s="45"/>
    </row>
    <row r="414">
      <c r="I414" s="45"/>
      <c r="K414" s="45"/>
    </row>
    <row r="415">
      <c r="I415" s="45"/>
      <c r="K415" s="45"/>
    </row>
    <row r="416">
      <c r="I416" s="45"/>
      <c r="K416" s="45"/>
    </row>
    <row r="417">
      <c r="I417" s="45"/>
      <c r="K417" s="45"/>
    </row>
    <row r="418">
      <c r="I418" s="45"/>
      <c r="K418" s="45"/>
    </row>
    <row r="419">
      <c r="I419" s="45"/>
      <c r="K419" s="45"/>
    </row>
    <row r="420">
      <c r="I420" s="45"/>
      <c r="K420" s="45"/>
    </row>
    <row r="421">
      <c r="I421" s="45"/>
      <c r="K421" s="45"/>
    </row>
    <row r="422">
      <c r="I422" s="45"/>
      <c r="K422" s="45"/>
    </row>
    <row r="423">
      <c r="I423" s="45"/>
      <c r="K423" s="45"/>
    </row>
    <row r="424">
      <c r="I424" s="45"/>
      <c r="K424" s="45"/>
    </row>
    <row r="425">
      <c r="I425" s="45"/>
      <c r="K425" s="45"/>
    </row>
    <row r="426">
      <c r="I426" s="45"/>
      <c r="K426" s="45"/>
    </row>
    <row r="427">
      <c r="I427" s="45"/>
      <c r="K427" s="45"/>
    </row>
    <row r="428">
      <c r="I428" s="45"/>
      <c r="K428" s="45"/>
    </row>
    <row r="429">
      <c r="I429" s="45"/>
      <c r="K429" s="45"/>
    </row>
    <row r="430">
      <c r="I430" s="45"/>
      <c r="K430" s="45"/>
    </row>
    <row r="431">
      <c r="I431" s="45"/>
      <c r="K431" s="45"/>
    </row>
    <row r="432">
      <c r="I432" s="45"/>
      <c r="K432" s="45"/>
    </row>
    <row r="433">
      <c r="I433" s="45"/>
      <c r="K433" s="45"/>
    </row>
    <row r="434">
      <c r="I434" s="45"/>
      <c r="K434" s="45"/>
    </row>
    <row r="435">
      <c r="I435" s="45"/>
      <c r="K435" s="45"/>
    </row>
    <row r="436">
      <c r="I436" s="45"/>
      <c r="K436" s="45"/>
    </row>
    <row r="437">
      <c r="I437" s="45"/>
      <c r="K437" s="45"/>
    </row>
    <row r="438">
      <c r="I438" s="45"/>
      <c r="K438" s="45"/>
    </row>
    <row r="439">
      <c r="I439" s="45"/>
      <c r="K439" s="45"/>
    </row>
    <row r="440">
      <c r="I440" s="45"/>
      <c r="K440" s="45"/>
    </row>
    <row r="441">
      <c r="I441" s="45"/>
      <c r="K441" s="45"/>
    </row>
    <row r="442">
      <c r="I442" s="45"/>
      <c r="K442" s="45"/>
    </row>
    <row r="443">
      <c r="I443" s="45"/>
      <c r="K443" s="45"/>
    </row>
    <row r="444">
      <c r="I444" s="45"/>
      <c r="K444" s="45"/>
    </row>
    <row r="445">
      <c r="I445" s="45"/>
      <c r="K445" s="45"/>
    </row>
    <row r="446">
      <c r="I446" s="45"/>
      <c r="K446" s="45"/>
    </row>
    <row r="447">
      <c r="I447" s="45"/>
      <c r="K447" s="45"/>
    </row>
    <row r="448">
      <c r="I448" s="45"/>
      <c r="K448" s="45"/>
    </row>
    <row r="449">
      <c r="I449" s="45"/>
      <c r="K449" s="45"/>
    </row>
    <row r="450">
      <c r="I450" s="45"/>
      <c r="K450" s="45"/>
    </row>
    <row r="451">
      <c r="I451" s="45"/>
      <c r="K451" s="45"/>
    </row>
    <row r="452">
      <c r="I452" s="45"/>
      <c r="K452" s="45"/>
    </row>
    <row r="453">
      <c r="I453" s="45"/>
      <c r="K453" s="45"/>
    </row>
    <row r="454">
      <c r="I454" s="45"/>
      <c r="K454" s="45"/>
    </row>
    <row r="455">
      <c r="I455" s="45"/>
      <c r="K455" s="45"/>
    </row>
    <row r="456">
      <c r="I456" s="45"/>
      <c r="K456" s="45"/>
    </row>
    <row r="457">
      <c r="I457" s="45"/>
      <c r="K457" s="45"/>
    </row>
    <row r="458">
      <c r="I458" s="45"/>
      <c r="K458" s="45"/>
    </row>
    <row r="459">
      <c r="I459" s="45"/>
      <c r="K459" s="45"/>
    </row>
    <row r="460">
      <c r="I460" s="45"/>
      <c r="K460" s="45"/>
    </row>
    <row r="461">
      <c r="I461" s="45"/>
      <c r="K461" s="45"/>
    </row>
    <row r="462">
      <c r="I462" s="45"/>
      <c r="K462" s="45"/>
    </row>
    <row r="463">
      <c r="I463" s="45"/>
      <c r="K463" s="45"/>
    </row>
    <row r="464">
      <c r="I464" s="45"/>
      <c r="K464" s="45"/>
    </row>
    <row r="465">
      <c r="I465" s="45"/>
      <c r="K465" s="45"/>
    </row>
    <row r="466">
      <c r="I466" s="45"/>
      <c r="K466" s="45"/>
    </row>
    <row r="467">
      <c r="I467" s="45"/>
      <c r="K467" s="45"/>
    </row>
    <row r="468">
      <c r="I468" s="45"/>
      <c r="K468" s="45"/>
    </row>
    <row r="469">
      <c r="I469" s="45"/>
      <c r="K469" s="45"/>
    </row>
    <row r="470">
      <c r="I470" s="45"/>
      <c r="K470" s="45"/>
    </row>
    <row r="471">
      <c r="I471" s="45"/>
      <c r="K471" s="45"/>
    </row>
    <row r="472">
      <c r="I472" s="45"/>
      <c r="K472" s="45"/>
    </row>
    <row r="473">
      <c r="I473" s="45"/>
      <c r="K473" s="45"/>
    </row>
    <row r="474">
      <c r="I474" s="45"/>
      <c r="K474" s="45"/>
    </row>
    <row r="475">
      <c r="I475" s="45"/>
      <c r="K475" s="45"/>
    </row>
    <row r="476">
      <c r="I476" s="45"/>
      <c r="K476" s="45"/>
    </row>
    <row r="477">
      <c r="I477" s="45"/>
      <c r="K477" s="45"/>
    </row>
    <row r="478">
      <c r="I478" s="45"/>
      <c r="K478" s="45"/>
    </row>
    <row r="479">
      <c r="I479" s="45"/>
      <c r="K479" s="45"/>
    </row>
    <row r="480">
      <c r="I480" s="45"/>
      <c r="K480" s="45"/>
    </row>
    <row r="481">
      <c r="I481" s="45"/>
      <c r="K481" s="45"/>
    </row>
    <row r="482">
      <c r="I482" s="45"/>
      <c r="K482" s="45"/>
    </row>
    <row r="483">
      <c r="I483" s="45"/>
      <c r="K483" s="45"/>
    </row>
    <row r="484">
      <c r="I484" s="45"/>
      <c r="K484" s="45"/>
    </row>
    <row r="485">
      <c r="I485" s="45"/>
      <c r="K485" s="45"/>
    </row>
    <row r="486">
      <c r="I486" s="45"/>
      <c r="K486" s="45"/>
    </row>
    <row r="487">
      <c r="I487" s="45"/>
      <c r="K487" s="45"/>
    </row>
    <row r="488">
      <c r="I488" s="45"/>
      <c r="K488" s="45"/>
    </row>
    <row r="489">
      <c r="I489" s="45"/>
      <c r="K489" s="45"/>
    </row>
    <row r="490">
      <c r="I490" s="45"/>
      <c r="K490" s="45"/>
    </row>
    <row r="491">
      <c r="I491" s="45"/>
      <c r="K491" s="45"/>
    </row>
    <row r="492">
      <c r="I492" s="45"/>
      <c r="K492" s="45"/>
    </row>
    <row r="493">
      <c r="I493" s="45"/>
      <c r="K493" s="45"/>
    </row>
    <row r="494">
      <c r="I494" s="45"/>
      <c r="K494" s="45"/>
    </row>
    <row r="495">
      <c r="I495" s="45"/>
      <c r="K495" s="45"/>
    </row>
    <row r="496">
      <c r="I496" s="45"/>
      <c r="K496" s="45"/>
    </row>
    <row r="497">
      <c r="I497" s="45"/>
      <c r="K497" s="45"/>
    </row>
    <row r="498">
      <c r="I498" s="45"/>
      <c r="K498" s="45"/>
    </row>
    <row r="499">
      <c r="I499" s="45"/>
      <c r="K499" s="45"/>
    </row>
    <row r="500">
      <c r="I500" s="45"/>
      <c r="K500" s="45"/>
    </row>
    <row r="501">
      <c r="I501" s="45"/>
      <c r="K501" s="45"/>
    </row>
    <row r="502">
      <c r="I502" s="45"/>
      <c r="K502" s="45"/>
    </row>
    <row r="503">
      <c r="I503" s="45"/>
      <c r="K503" s="45"/>
    </row>
    <row r="504">
      <c r="I504" s="45"/>
      <c r="K504" s="45"/>
    </row>
    <row r="505">
      <c r="I505" s="45"/>
      <c r="K505" s="45"/>
    </row>
    <row r="506">
      <c r="I506" s="45"/>
      <c r="K506" s="45"/>
    </row>
    <row r="507">
      <c r="I507" s="45"/>
      <c r="K507" s="45"/>
    </row>
    <row r="508">
      <c r="I508" s="45"/>
      <c r="K508" s="45"/>
    </row>
    <row r="509">
      <c r="I509" s="45"/>
      <c r="K509" s="45"/>
    </row>
    <row r="510">
      <c r="I510" s="45"/>
      <c r="K510" s="45"/>
    </row>
    <row r="511">
      <c r="I511" s="45"/>
      <c r="K511" s="45"/>
    </row>
    <row r="512">
      <c r="I512" s="45"/>
      <c r="K512" s="45"/>
    </row>
    <row r="513">
      <c r="I513" s="45"/>
      <c r="K513" s="45"/>
    </row>
    <row r="514">
      <c r="I514" s="45"/>
      <c r="K514" s="45"/>
    </row>
    <row r="515">
      <c r="I515" s="45"/>
      <c r="K515" s="45"/>
    </row>
    <row r="516">
      <c r="I516" s="45"/>
      <c r="K516" s="45"/>
    </row>
    <row r="517">
      <c r="I517" s="45"/>
      <c r="K517" s="45"/>
    </row>
    <row r="518">
      <c r="I518" s="45"/>
      <c r="K518" s="45"/>
    </row>
    <row r="519">
      <c r="I519" s="45"/>
      <c r="K519" s="45"/>
    </row>
    <row r="520">
      <c r="I520" s="45"/>
      <c r="K520" s="45"/>
    </row>
    <row r="521">
      <c r="I521" s="45"/>
      <c r="K521" s="45"/>
    </row>
    <row r="522">
      <c r="I522" s="45"/>
      <c r="K522" s="45"/>
    </row>
    <row r="523">
      <c r="I523" s="45"/>
      <c r="K523" s="45"/>
    </row>
    <row r="524">
      <c r="I524" s="45"/>
      <c r="K524" s="45"/>
    </row>
    <row r="525">
      <c r="I525" s="45"/>
      <c r="K525" s="45"/>
    </row>
    <row r="526">
      <c r="I526" s="45"/>
      <c r="K526" s="45"/>
    </row>
    <row r="527">
      <c r="I527" s="45"/>
      <c r="K527" s="45"/>
    </row>
    <row r="528">
      <c r="I528" s="45"/>
      <c r="K528" s="45"/>
    </row>
    <row r="529">
      <c r="I529" s="45"/>
      <c r="K529" s="45"/>
    </row>
    <row r="530">
      <c r="I530" s="45"/>
      <c r="K530" s="45"/>
    </row>
    <row r="531">
      <c r="I531" s="45"/>
      <c r="K531" s="45"/>
    </row>
    <row r="532">
      <c r="I532" s="45"/>
      <c r="K532" s="45"/>
    </row>
    <row r="533">
      <c r="I533" s="45"/>
      <c r="K533" s="45"/>
    </row>
    <row r="534">
      <c r="I534" s="45"/>
      <c r="K534" s="45"/>
    </row>
    <row r="535">
      <c r="I535" s="45"/>
      <c r="K535" s="45"/>
    </row>
    <row r="536">
      <c r="I536" s="45"/>
      <c r="K536" s="45"/>
    </row>
    <row r="537">
      <c r="I537" s="45"/>
      <c r="K537" s="45"/>
    </row>
    <row r="538">
      <c r="I538" s="45"/>
      <c r="K538" s="45"/>
    </row>
    <row r="539">
      <c r="I539" s="45"/>
      <c r="K539" s="45"/>
    </row>
    <row r="540">
      <c r="I540" s="45"/>
      <c r="K540" s="45"/>
    </row>
    <row r="541">
      <c r="I541" s="45"/>
      <c r="K541" s="45"/>
    </row>
    <row r="542">
      <c r="I542" s="45"/>
      <c r="K542" s="45"/>
    </row>
    <row r="543">
      <c r="I543" s="45"/>
      <c r="K543" s="45"/>
    </row>
    <row r="544">
      <c r="I544" s="45"/>
      <c r="K544" s="45"/>
    </row>
    <row r="545">
      <c r="I545" s="45"/>
      <c r="K545" s="45"/>
    </row>
    <row r="546">
      <c r="I546" s="45"/>
      <c r="K546" s="45"/>
    </row>
    <row r="547">
      <c r="I547" s="45"/>
      <c r="K547" s="45"/>
    </row>
    <row r="548">
      <c r="I548" s="45"/>
      <c r="K548" s="45"/>
    </row>
    <row r="549">
      <c r="I549" s="45"/>
      <c r="K549" s="45"/>
    </row>
    <row r="550">
      <c r="I550" s="45"/>
      <c r="K550" s="45"/>
    </row>
    <row r="551">
      <c r="I551" s="45"/>
      <c r="K551" s="45"/>
    </row>
    <row r="552">
      <c r="I552" s="45"/>
      <c r="K552" s="45"/>
    </row>
    <row r="553">
      <c r="I553" s="45"/>
      <c r="K553" s="45"/>
    </row>
    <row r="554">
      <c r="I554" s="45"/>
      <c r="K554" s="45"/>
    </row>
    <row r="555">
      <c r="I555" s="45"/>
      <c r="K555" s="45"/>
    </row>
    <row r="556">
      <c r="I556" s="45"/>
      <c r="K556" s="45"/>
    </row>
    <row r="557">
      <c r="I557" s="45"/>
      <c r="K557" s="45"/>
    </row>
    <row r="558">
      <c r="I558" s="45"/>
      <c r="K558" s="45"/>
    </row>
    <row r="559">
      <c r="I559" s="45"/>
      <c r="K559" s="45"/>
    </row>
    <row r="560">
      <c r="I560" s="45"/>
      <c r="K560" s="45"/>
    </row>
    <row r="561">
      <c r="I561" s="45"/>
      <c r="K561" s="45"/>
    </row>
    <row r="562">
      <c r="I562" s="45"/>
      <c r="K562" s="45"/>
    </row>
    <row r="563">
      <c r="I563" s="45"/>
      <c r="K563" s="45"/>
    </row>
    <row r="564">
      <c r="I564" s="45"/>
      <c r="K564" s="45"/>
    </row>
    <row r="565">
      <c r="I565" s="45"/>
      <c r="K565" s="45"/>
    </row>
    <row r="566">
      <c r="I566" s="45"/>
      <c r="K566" s="45"/>
    </row>
    <row r="567">
      <c r="I567" s="45"/>
      <c r="K567" s="45"/>
    </row>
    <row r="568">
      <c r="I568" s="45"/>
      <c r="K568" s="45"/>
    </row>
    <row r="569">
      <c r="I569" s="45"/>
      <c r="K569" s="45"/>
    </row>
    <row r="570">
      <c r="I570" s="45"/>
      <c r="K570" s="45"/>
    </row>
    <row r="571">
      <c r="I571" s="45"/>
      <c r="K571" s="45"/>
    </row>
    <row r="572">
      <c r="I572" s="45"/>
      <c r="K572" s="45"/>
    </row>
    <row r="573">
      <c r="I573" s="45"/>
      <c r="K573" s="45"/>
    </row>
    <row r="574">
      <c r="I574" s="45"/>
      <c r="K574" s="45"/>
    </row>
    <row r="575">
      <c r="I575" s="45"/>
      <c r="K575" s="45"/>
    </row>
    <row r="576">
      <c r="I576" s="45"/>
      <c r="K576" s="45"/>
    </row>
    <row r="577">
      <c r="I577" s="45"/>
      <c r="K577" s="45"/>
    </row>
    <row r="578">
      <c r="I578" s="45"/>
      <c r="K578" s="45"/>
    </row>
    <row r="579">
      <c r="I579" s="45"/>
      <c r="K579" s="45"/>
    </row>
    <row r="580">
      <c r="I580" s="45"/>
      <c r="K580" s="45"/>
    </row>
    <row r="581">
      <c r="I581" s="45"/>
      <c r="K581" s="45"/>
    </row>
    <row r="582">
      <c r="I582" s="45"/>
      <c r="K582" s="45"/>
    </row>
    <row r="583">
      <c r="I583" s="45"/>
      <c r="K583" s="45"/>
    </row>
    <row r="584">
      <c r="I584" s="45"/>
      <c r="K584" s="45"/>
    </row>
    <row r="585">
      <c r="I585" s="45"/>
      <c r="K585" s="45"/>
    </row>
    <row r="586">
      <c r="I586" s="45"/>
      <c r="K586" s="45"/>
    </row>
    <row r="587">
      <c r="I587" s="45"/>
      <c r="K587" s="45"/>
    </row>
    <row r="588">
      <c r="I588" s="45"/>
      <c r="K588" s="45"/>
    </row>
    <row r="589">
      <c r="I589" s="45"/>
      <c r="K589" s="45"/>
    </row>
    <row r="590">
      <c r="I590" s="45"/>
      <c r="K590" s="45"/>
    </row>
    <row r="591">
      <c r="I591" s="45"/>
      <c r="K591" s="45"/>
    </row>
    <row r="592">
      <c r="I592" s="45"/>
      <c r="K592" s="45"/>
    </row>
    <row r="593">
      <c r="I593" s="45"/>
      <c r="K593" s="45"/>
    </row>
    <row r="594">
      <c r="I594" s="45"/>
      <c r="K594" s="45"/>
    </row>
    <row r="595">
      <c r="I595" s="45"/>
      <c r="K595" s="45"/>
    </row>
    <row r="596">
      <c r="I596" s="45"/>
      <c r="K596" s="45"/>
    </row>
    <row r="597">
      <c r="I597" s="45"/>
      <c r="K597" s="45"/>
    </row>
    <row r="598">
      <c r="I598" s="45"/>
      <c r="K598" s="45"/>
    </row>
    <row r="599">
      <c r="I599" s="45"/>
      <c r="K599" s="45"/>
    </row>
    <row r="600">
      <c r="I600" s="45"/>
      <c r="K600" s="45"/>
    </row>
    <row r="601">
      <c r="I601" s="45"/>
      <c r="K601" s="45"/>
    </row>
    <row r="602">
      <c r="I602" s="45"/>
      <c r="K602" s="45"/>
    </row>
    <row r="603">
      <c r="I603" s="45"/>
      <c r="K603" s="45"/>
    </row>
    <row r="604">
      <c r="I604" s="45"/>
      <c r="K604" s="45"/>
    </row>
    <row r="605">
      <c r="I605" s="45"/>
      <c r="K605" s="45"/>
    </row>
    <row r="606">
      <c r="I606" s="45"/>
      <c r="K606" s="45"/>
    </row>
    <row r="607">
      <c r="I607" s="45"/>
      <c r="K607" s="45"/>
    </row>
    <row r="608">
      <c r="I608" s="45"/>
      <c r="K608" s="45"/>
    </row>
    <row r="609">
      <c r="I609" s="45"/>
      <c r="K609" s="45"/>
    </row>
    <row r="610">
      <c r="I610" s="45"/>
      <c r="K610" s="45"/>
    </row>
    <row r="611">
      <c r="I611" s="45"/>
      <c r="K611" s="45"/>
    </row>
    <row r="612">
      <c r="I612" s="45"/>
      <c r="K612" s="45"/>
    </row>
    <row r="613">
      <c r="I613" s="45"/>
      <c r="K613" s="45"/>
    </row>
    <row r="614">
      <c r="I614" s="45"/>
      <c r="K614" s="45"/>
    </row>
    <row r="615">
      <c r="I615" s="45"/>
      <c r="K615" s="45"/>
    </row>
    <row r="616">
      <c r="I616" s="45"/>
      <c r="K616" s="45"/>
    </row>
    <row r="617">
      <c r="I617" s="45"/>
      <c r="K617" s="45"/>
    </row>
    <row r="618">
      <c r="I618" s="45"/>
      <c r="K618" s="45"/>
    </row>
    <row r="619">
      <c r="I619" s="45"/>
      <c r="K619" s="45"/>
    </row>
    <row r="620">
      <c r="I620" s="45"/>
      <c r="K620" s="45"/>
    </row>
    <row r="621">
      <c r="I621" s="45"/>
      <c r="K621" s="45"/>
    </row>
    <row r="622">
      <c r="I622" s="45"/>
      <c r="K622" s="45"/>
    </row>
    <row r="623">
      <c r="I623" s="45"/>
      <c r="K623" s="45"/>
    </row>
    <row r="624">
      <c r="I624" s="45"/>
      <c r="K624" s="45"/>
    </row>
    <row r="625">
      <c r="I625" s="45"/>
      <c r="K625" s="45"/>
    </row>
    <row r="626">
      <c r="I626" s="45"/>
      <c r="K626" s="45"/>
    </row>
    <row r="627">
      <c r="I627" s="45"/>
      <c r="K627" s="45"/>
    </row>
    <row r="628">
      <c r="I628" s="45"/>
      <c r="K628" s="45"/>
    </row>
    <row r="629">
      <c r="I629" s="45"/>
      <c r="K629" s="45"/>
    </row>
    <row r="630">
      <c r="I630" s="45"/>
      <c r="K630" s="45"/>
    </row>
    <row r="631">
      <c r="I631" s="45"/>
      <c r="K631" s="45"/>
    </row>
    <row r="632">
      <c r="I632" s="45"/>
      <c r="K632" s="45"/>
    </row>
    <row r="633">
      <c r="I633" s="45"/>
      <c r="K633" s="45"/>
    </row>
    <row r="634">
      <c r="I634" s="45"/>
      <c r="K634" s="45"/>
    </row>
    <row r="635">
      <c r="I635" s="45"/>
      <c r="K635" s="45"/>
    </row>
    <row r="636">
      <c r="I636" s="45"/>
      <c r="K636" s="45"/>
    </row>
    <row r="637">
      <c r="I637" s="45"/>
      <c r="K637" s="45"/>
    </row>
    <row r="638">
      <c r="I638" s="45"/>
      <c r="K638" s="45"/>
    </row>
    <row r="639">
      <c r="I639" s="45"/>
      <c r="K639" s="45"/>
    </row>
    <row r="640">
      <c r="I640" s="45"/>
      <c r="K640" s="45"/>
    </row>
    <row r="641">
      <c r="I641" s="45"/>
      <c r="K641" s="45"/>
    </row>
    <row r="642">
      <c r="I642" s="45"/>
      <c r="K642" s="45"/>
    </row>
    <row r="643">
      <c r="I643" s="45"/>
      <c r="K643" s="45"/>
    </row>
    <row r="644">
      <c r="I644" s="45"/>
      <c r="K644" s="45"/>
    </row>
    <row r="645">
      <c r="I645" s="45"/>
      <c r="K645" s="45"/>
    </row>
    <row r="646">
      <c r="I646" s="45"/>
      <c r="K646" s="45"/>
    </row>
    <row r="647">
      <c r="I647" s="45"/>
      <c r="K647" s="45"/>
    </row>
    <row r="648">
      <c r="I648" s="45"/>
      <c r="K648" s="45"/>
    </row>
    <row r="649">
      <c r="I649" s="45"/>
      <c r="K649" s="45"/>
    </row>
    <row r="650">
      <c r="I650" s="45"/>
      <c r="K650" s="45"/>
    </row>
    <row r="651">
      <c r="I651" s="45"/>
      <c r="K651" s="45"/>
    </row>
    <row r="652">
      <c r="I652" s="45"/>
      <c r="K652" s="45"/>
    </row>
    <row r="653">
      <c r="I653" s="45"/>
      <c r="K653" s="45"/>
    </row>
    <row r="654">
      <c r="I654" s="45"/>
      <c r="K654" s="45"/>
    </row>
    <row r="655">
      <c r="I655" s="45"/>
      <c r="K655" s="45"/>
    </row>
    <row r="656">
      <c r="I656" s="45"/>
      <c r="K656" s="45"/>
    </row>
    <row r="657">
      <c r="I657" s="45"/>
      <c r="K657" s="45"/>
    </row>
    <row r="658">
      <c r="I658" s="45"/>
      <c r="K658" s="45"/>
    </row>
    <row r="659">
      <c r="I659" s="45"/>
      <c r="K659" s="45"/>
    </row>
    <row r="660">
      <c r="I660" s="45"/>
      <c r="K660" s="45"/>
    </row>
    <row r="661">
      <c r="I661" s="45"/>
      <c r="K661" s="45"/>
    </row>
    <row r="662">
      <c r="I662" s="45"/>
      <c r="K662" s="45"/>
    </row>
    <row r="663">
      <c r="I663" s="45"/>
      <c r="K663" s="45"/>
    </row>
    <row r="664">
      <c r="I664" s="45"/>
      <c r="K664" s="45"/>
    </row>
    <row r="665">
      <c r="I665" s="45"/>
      <c r="K665" s="45"/>
    </row>
    <row r="666">
      <c r="I666" s="45"/>
      <c r="K666" s="45"/>
    </row>
    <row r="667">
      <c r="I667" s="45"/>
      <c r="K667" s="45"/>
    </row>
    <row r="668">
      <c r="I668" s="45"/>
      <c r="K668" s="45"/>
    </row>
    <row r="669">
      <c r="I669" s="45"/>
      <c r="K669" s="45"/>
    </row>
    <row r="670">
      <c r="I670" s="45"/>
      <c r="K670" s="45"/>
    </row>
    <row r="671">
      <c r="I671" s="45"/>
      <c r="K671" s="45"/>
    </row>
    <row r="672">
      <c r="I672" s="45"/>
      <c r="K672" s="45"/>
    </row>
    <row r="673">
      <c r="I673" s="45"/>
      <c r="K673" s="45"/>
    </row>
    <row r="674">
      <c r="I674" s="45"/>
      <c r="K674" s="45"/>
    </row>
    <row r="675">
      <c r="I675" s="45"/>
      <c r="K675" s="45"/>
    </row>
    <row r="676">
      <c r="I676" s="45"/>
      <c r="K676" s="45"/>
    </row>
    <row r="677">
      <c r="I677" s="45"/>
      <c r="K677" s="45"/>
    </row>
    <row r="678">
      <c r="I678" s="45"/>
      <c r="K678" s="45"/>
    </row>
    <row r="679">
      <c r="I679" s="45"/>
      <c r="K679" s="45"/>
    </row>
    <row r="680">
      <c r="I680" s="45"/>
      <c r="K680" s="45"/>
    </row>
    <row r="681">
      <c r="I681" s="45"/>
      <c r="K681" s="45"/>
    </row>
    <row r="682">
      <c r="I682" s="45"/>
      <c r="K682" s="45"/>
    </row>
    <row r="683">
      <c r="I683" s="45"/>
      <c r="K683" s="45"/>
    </row>
    <row r="684">
      <c r="I684" s="45"/>
      <c r="K684" s="45"/>
    </row>
    <row r="685">
      <c r="I685" s="45"/>
      <c r="K685" s="45"/>
    </row>
    <row r="686">
      <c r="I686" s="45"/>
      <c r="K686" s="45"/>
    </row>
    <row r="687">
      <c r="I687" s="45"/>
      <c r="K687" s="45"/>
    </row>
    <row r="688">
      <c r="I688" s="45"/>
      <c r="K688" s="45"/>
    </row>
    <row r="689">
      <c r="I689" s="45"/>
      <c r="K689" s="45"/>
    </row>
    <row r="690">
      <c r="I690" s="45"/>
      <c r="K690" s="45"/>
    </row>
    <row r="691">
      <c r="I691" s="45"/>
      <c r="K691" s="45"/>
    </row>
    <row r="692">
      <c r="I692" s="45"/>
      <c r="K692" s="45"/>
    </row>
    <row r="693">
      <c r="I693" s="45"/>
      <c r="K693" s="45"/>
    </row>
    <row r="694">
      <c r="I694" s="45"/>
      <c r="K694" s="45"/>
    </row>
    <row r="695">
      <c r="I695" s="45"/>
      <c r="K695" s="45"/>
    </row>
    <row r="696">
      <c r="I696" s="45"/>
      <c r="K696" s="45"/>
    </row>
    <row r="697">
      <c r="I697" s="45"/>
      <c r="K697" s="45"/>
    </row>
    <row r="698">
      <c r="I698" s="45"/>
      <c r="K698" s="45"/>
    </row>
    <row r="699">
      <c r="I699" s="45"/>
      <c r="K699" s="45"/>
    </row>
    <row r="700">
      <c r="I700" s="45"/>
      <c r="K700" s="45"/>
    </row>
    <row r="701">
      <c r="I701" s="45"/>
      <c r="K701" s="45"/>
    </row>
    <row r="702">
      <c r="I702" s="45"/>
      <c r="K702" s="45"/>
    </row>
    <row r="703">
      <c r="I703" s="45"/>
      <c r="K703" s="45"/>
    </row>
    <row r="704">
      <c r="I704" s="45"/>
      <c r="K704" s="45"/>
    </row>
    <row r="705">
      <c r="I705" s="45"/>
      <c r="K705" s="45"/>
    </row>
    <row r="706">
      <c r="I706" s="45"/>
      <c r="K706" s="45"/>
    </row>
    <row r="707">
      <c r="I707" s="45"/>
      <c r="K707" s="45"/>
    </row>
    <row r="708">
      <c r="I708" s="45"/>
      <c r="K708" s="45"/>
    </row>
    <row r="709">
      <c r="I709" s="45"/>
      <c r="K709" s="45"/>
    </row>
    <row r="710">
      <c r="I710" s="45"/>
      <c r="K710" s="45"/>
    </row>
    <row r="711">
      <c r="I711" s="45"/>
      <c r="K711" s="45"/>
    </row>
    <row r="712">
      <c r="I712" s="45"/>
      <c r="K712" s="45"/>
    </row>
    <row r="713">
      <c r="I713" s="45"/>
      <c r="K713" s="45"/>
    </row>
    <row r="714">
      <c r="I714" s="45"/>
      <c r="K714" s="45"/>
    </row>
    <row r="715">
      <c r="I715" s="45"/>
      <c r="K715" s="45"/>
    </row>
    <row r="716">
      <c r="I716" s="45"/>
      <c r="K716" s="45"/>
    </row>
    <row r="717">
      <c r="I717" s="45"/>
      <c r="K717" s="45"/>
    </row>
    <row r="718">
      <c r="I718" s="45"/>
      <c r="K718" s="45"/>
    </row>
    <row r="719">
      <c r="I719" s="45"/>
      <c r="K719" s="45"/>
    </row>
    <row r="720">
      <c r="I720" s="45"/>
      <c r="K720" s="45"/>
    </row>
    <row r="721">
      <c r="I721" s="45"/>
      <c r="K721" s="45"/>
    </row>
    <row r="722">
      <c r="I722" s="45"/>
      <c r="K722" s="45"/>
    </row>
    <row r="723">
      <c r="I723" s="45"/>
      <c r="K723" s="45"/>
    </row>
    <row r="724">
      <c r="I724" s="45"/>
      <c r="K724" s="45"/>
    </row>
    <row r="725">
      <c r="I725" s="45"/>
      <c r="K725" s="45"/>
    </row>
    <row r="726">
      <c r="I726" s="45"/>
      <c r="K726" s="45"/>
    </row>
    <row r="727">
      <c r="I727" s="45"/>
      <c r="K727" s="45"/>
    </row>
    <row r="728">
      <c r="I728" s="45"/>
      <c r="K728" s="45"/>
    </row>
    <row r="729">
      <c r="I729" s="45"/>
      <c r="K729" s="45"/>
    </row>
    <row r="730">
      <c r="I730" s="45"/>
      <c r="K730" s="45"/>
    </row>
    <row r="731">
      <c r="I731" s="45"/>
      <c r="K731" s="45"/>
    </row>
    <row r="732">
      <c r="I732" s="45"/>
      <c r="K732" s="45"/>
    </row>
    <row r="733">
      <c r="I733" s="45"/>
      <c r="K733" s="45"/>
    </row>
    <row r="734">
      <c r="I734" s="45"/>
      <c r="K734" s="45"/>
    </row>
    <row r="735">
      <c r="I735" s="45"/>
      <c r="K735" s="45"/>
    </row>
    <row r="736">
      <c r="I736" s="45"/>
      <c r="K736" s="45"/>
    </row>
    <row r="737">
      <c r="I737" s="45"/>
      <c r="K737" s="45"/>
    </row>
    <row r="738">
      <c r="I738" s="45"/>
      <c r="K738" s="45"/>
    </row>
    <row r="739">
      <c r="I739" s="45"/>
      <c r="K739" s="45"/>
    </row>
    <row r="740">
      <c r="I740" s="45"/>
      <c r="K740" s="45"/>
    </row>
    <row r="741">
      <c r="I741" s="45"/>
      <c r="K741" s="45"/>
    </row>
    <row r="742">
      <c r="I742" s="45"/>
      <c r="K742" s="45"/>
    </row>
    <row r="743">
      <c r="I743" s="45"/>
      <c r="K743" s="45"/>
    </row>
    <row r="744">
      <c r="I744" s="45"/>
      <c r="K744" s="45"/>
    </row>
    <row r="745">
      <c r="I745" s="45"/>
      <c r="K745" s="45"/>
    </row>
    <row r="746">
      <c r="I746" s="45"/>
      <c r="K746" s="45"/>
    </row>
    <row r="747">
      <c r="I747" s="45"/>
      <c r="K747" s="45"/>
    </row>
    <row r="748">
      <c r="I748" s="45"/>
      <c r="K748" s="45"/>
    </row>
    <row r="749">
      <c r="I749" s="45"/>
      <c r="K749" s="45"/>
    </row>
    <row r="750">
      <c r="I750" s="45"/>
      <c r="K750" s="45"/>
    </row>
    <row r="751">
      <c r="I751" s="45"/>
      <c r="K751" s="45"/>
    </row>
    <row r="752">
      <c r="I752" s="45"/>
      <c r="K752" s="45"/>
    </row>
    <row r="753">
      <c r="I753" s="45"/>
      <c r="K753" s="45"/>
    </row>
    <row r="754">
      <c r="I754" s="45"/>
      <c r="K754" s="45"/>
    </row>
    <row r="755">
      <c r="I755" s="45"/>
      <c r="K755" s="45"/>
    </row>
    <row r="756">
      <c r="I756" s="45"/>
      <c r="K756" s="45"/>
    </row>
    <row r="757">
      <c r="I757" s="45"/>
      <c r="K757" s="45"/>
    </row>
    <row r="758">
      <c r="I758" s="45"/>
      <c r="K758" s="45"/>
    </row>
    <row r="759">
      <c r="I759" s="45"/>
      <c r="K759" s="45"/>
    </row>
    <row r="760">
      <c r="I760" s="45"/>
      <c r="K760" s="45"/>
    </row>
    <row r="761">
      <c r="I761" s="45"/>
      <c r="K761" s="45"/>
    </row>
    <row r="762">
      <c r="I762" s="45"/>
      <c r="K762" s="45"/>
    </row>
    <row r="763">
      <c r="I763" s="45"/>
      <c r="K763" s="45"/>
    </row>
    <row r="764">
      <c r="I764" s="45"/>
      <c r="K764" s="45"/>
    </row>
    <row r="765">
      <c r="I765" s="45"/>
      <c r="K765" s="45"/>
    </row>
    <row r="766">
      <c r="I766" s="45"/>
      <c r="K766" s="45"/>
    </row>
    <row r="767">
      <c r="I767" s="45"/>
      <c r="K767" s="45"/>
    </row>
    <row r="768">
      <c r="I768" s="45"/>
      <c r="K768" s="45"/>
    </row>
    <row r="769">
      <c r="I769" s="45"/>
      <c r="K769" s="45"/>
    </row>
    <row r="770">
      <c r="I770" s="45"/>
      <c r="K770" s="45"/>
    </row>
    <row r="771">
      <c r="I771" s="45"/>
      <c r="K771" s="45"/>
    </row>
    <row r="772">
      <c r="I772" s="45"/>
      <c r="K772" s="45"/>
    </row>
    <row r="773">
      <c r="I773" s="45"/>
      <c r="K773" s="45"/>
    </row>
    <row r="774">
      <c r="I774" s="45"/>
      <c r="K774" s="45"/>
    </row>
    <row r="775">
      <c r="I775" s="45"/>
      <c r="K775" s="45"/>
    </row>
    <row r="776">
      <c r="I776" s="45"/>
      <c r="K776" s="45"/>
    </row>
    <row r="777">
      <c r="I777" s="45"/>
      <c r="K777" s="45"/>
    </row>
    <row r="778">
      <c r="I778" s="45"/>
      <c r="K778" s="45"/>
    </row>
    <row r="779">
      <c r="I779" s="45"/>
      <c r="K779" s="45"/>
    </row>
    <row r="780">
      <c r="I780" s="45"/>
      <c r="K780" s="45"/>
    </row>
    <row r="781">
      <c r="I781" s="45"/>
      <c r="K781" s="45"/>
    </row>
    <row r="782">
      <c r="I782" s="45"/>
      <c r="K782" s="45"/>
    </row>
    <row r="783">
      <c r="I783" s="45"/>
      <c r="K783" s="45"/>
    </row>
    <row r="784">
      <c r="I784" s="45"/>
      <c r="K784" s="45"/>
    </row>
    <row r="785">
      <c r="I785" s="45"/>
      <c r="K785" s="45"/>
    </row>
    <row r="786">
      <c r="I786" s="45"/>
      <c r="K786" s="45"/>
    </row>
    <row r="787">
      <c r="I787" s="45"/>
      <c r="K787" s="45"/>
    </row>
    <row r="788">
      <c r="I788" s="45"/>
      <c r="K788" s="45"/>
    </row>
    <row r="789">
      <c r="I789" s="45"/>
      <c r="K789" s="45"/>
    </row>
    <row r="790">
      <c r="I790" s="45"/>
      <c r="K790" s="45"/>
    </row>
    <row r="791">
      <c r="I791" s="45"/>
      <c r="K791" s="45"/>
    </row>
    <row r="792">
      <c r="I792" s="45"/>
      <c r="K792" s="45"/>
    </row>
    <row r="793">
      <c r="I793" s="45"/>
      <c r="K793" s="45"/>
    </row>
    <row r="794">
      <c r="I794" s="45"/>
      <c r="K794" s="45"/>
    </row>
    <row r="795">
      <c r="I795" s="45"/>
      <c r="K795" s="45"/>
    </row>
    <row r="796">
      <c r="I796" s="45"/>
      <c r="K796" s="45"/>
    </row>
    <row r="797">
      <c r="I797" s="45"/>
      <c r="K797" s="45"/>
    </row>
    <row r="798">
      <c r="I798" s="45"/>
      <c r="K798" s="45"/>
    </row>
    <row r="799">
      <c r="I799" s="45"/>
      <c r="K799" s="45"/>
    </row>
    <row r="800">
      <c r="I800" s="45"/>
      <c r="K800" s="45"/>
    </row>
    <row r="801">
      <c r="I801" s="45"/>
      <c r="K801" s="45"/>
    </row>
    <row r="802">
      <c r="I802" s="45"/>
      <c r="K802" s="45"/>
    </row>
    <row r="803">
      <c r="I803" s="45"/>
      <c r="K803" s="45"/>
    </row>
    <row r="804">
      <c r="I804" s="45"/>
      <c r="K804" s="45"/>
    </row>
    <row r="805">
      <c r="I805" s="45"/>
      <c r="K805" s="45"/>
    </row>
    <row r="806">
      <c r="I806" s="45"/>
      <c r="K806" s="45"/>
    </row>
    <row r="807">
      <c r="I807" s="45"/>
      <c r="K807" s="45"/>
    </row>
    <row r="808">
      <c r="I808" s="45"/>
      <c r="K808" s="45"/>
    </row>
    <row r="809">
      <c r="I809" s="45"/>
      <c r="K809" s="45"/>
    </row>
    <row r="810">
      <c r="I810" s="45"/>
      <c r="K810" s="45"/>
    </row>
    <row r="811">
      <c r="I811" s="45"/>
      <c r="K811" s="45"/>
    </row>
    <row r="812">
      <c r="I812" s="45"/>
      <c r="K812" s="45"/>
    </row>
    <row r="813">
      <c r="I813" s="45"/>
      <c r="K813" s="45"/>
    </row>
    <row r="814">
      <c r="I814" s="45"/>
      <c r="K814" s="45"/>
    </row>
    <row r="815">
      <c r="I815" s="45"/>
      <c r="K815" s="45"/>
    </row>
    <row r="816">
      <c r="I816" s="45"/>
      <c r="K816" s="45"/>
    </row>
    <row r="817">
      <c r="I817" s="45"/>
      <c r="K817" s="45"/>
    </row>
    <row r="818">
      <c r="I818" s="45"/>
      <c r="K818" s="45"/>
    </row>
    <row r="819">
      <c r="I819" s="45"/>
      <c r="K819" s="45"/>
    </row>
    <row r="820">
      <c r="I820" s="45"/>
      <c r="K820" s="45"/>
    </row>
    <row r="821">
      <c r="I821" s="45"/>
      <c r="K821" s="45"/>
    </row>
    <row r="822">
      <c r="I822" s="45"/>
      <c r="K822" s="45"/>
    </row>
    <row r="823">
      <c r="I823" s="45"/>
      <c r="K823" s="45"/>
    </row>
    <row r="824">
      <c r="I824" s="45"/>
      <c r="K824" s="45"/>
    </row>
    <row r="825">
      <c r="I825" s="45"/>
      <c r="K825" s="45"/>
    </row>
    <row r="826">
      <c r="I826" s="45"/>
      <c r="K826" s="45"/>
    </row>
    <row r="827">
      <c r="I827" s="45"/>
      <c r="K827" s="45"/>
    </row>
    <row r="828">
      <c r="I828" s="45"/>
      <c r="K828" s="45"/>
    </row>
    <row r="829">
      <c r="I829" s="45"/>
      <c r="K829" s="45"/>
    </row>
    <row r="830">
      <c r="I830" s="45"/>
      <c r="K830" s="45"/>
    </row>
    <row r="831">
      <c r="I831" s="45"/>
      <c r="K831" s="45"/>
    </row>
    <row r="832">
      <c r="I832" s="45"/>
      <c r="K832" s="45"/>
    </row>
    <row r="833">
      <c r="I833" s="45"/>
      <c r="K833" s="45"/>
    </row>
    <row r="834">
      <c r="I834" s="45"/>
      <c r="K834" s="45"/>
    </row>
    <row r="835">
      <c r="I835" s="45"/>
      <c r="K835" s="45"/>
    </row>
    <row r="836">
      <c r="I836" s="45"/>
      <c r="K836" s="45"/>
    </row>
    <row r="837">
      <c r="I837" s="45"/>
      <c r="K837" s="45"/>
    </row>
    <row r="838">
      <c r="I838" s="45"/>
      <c r="K838" s="45"/>
    </row>
    <row r="839">
      <c r="I839" s="45"/>
      <c r="K839" s="45"/>
    </row>
    <row r="840">
      <c r="I840" s="45"/>
      <c r="K840" s="45"/>
    </row>
    <row r="841">
      <c r="I841" s="45"/>
      <c r="K841" s="45"/>
    </row>
    <row r="842">
      <c r="I842" s="45"/>
      <c r="K842" s="45"/>
    </row>
    <row r="843">
      <c r="I843" s="45"/>
      <c r="K843" s="45"/>
    </row>
    <row r="844">
      <c r="I844" s="45"/>
      <c r="K844" s="45"/>
    </row>
    <row r="845">
      <c r="I845" s="45"/>
      <c r="K845" s="45"/>
    </row>
    <row r="846">
      <c r="I846" s="45"/>
      <c r="K846" s="45"/>
    </row>
    <row r="847">
      <c r="I847" s="45"/>
      <c r="K847" s="45"/>
    </row>
    <row r="848">
      <c r="I848" s="45"/>
      <c r="K848" s="45"/>
    </row>
    <row r="849">
      <c r="I849" s="45"/>
      <c r="K849" s="45"/>
    </row>
    <row r="850">
      <c r="I850" s="45"/>
      <c r="K850" s="45"/>
    </row>
    <row r="851">
      <c r="I851" s="45"/>
      <c r="K851" s="45"/>
    </row>
    <row r="852">
      <c r="I852" s="45"/>
      <c r="K852" s="45"/>
    </row>
    <row r="853">
      <c r="I853" s="45"/>
      <c r="K853" s="45"/>
    </row>
    <row r="854">
      <c r="I854" s="45"/>
      <c r="K854" s="45"/>
    </row>
    <row r="855">
      <c r="I855" s="45"/>
      <c r="K855" s="45"/>
    </row>
    <row r="856">
      <c r="I856" s="45"/>
      <c r="K856" s="45"/>
    </row>
    <row r="857">
      <c r="I857" s="45"/>
      <c r="K857" s="45"/>
    </row>
    <row r="858">
      <c r="I858" s="45"/>
      <c r="K858" s="45"/>
    </row>
    <row r="859">
      <c r="I859" s="45"/>
      <c r="K859" s="45"/>
    </row>
    <row r="860">
      <c r="I860" s="45"/>
      <c r="K860" s="45"/>
    </row>
    <row r="861">
      <c r="I861" s="45"/>
      <c r="K861" s="45"/>
    </row>
    <row r="862">
      <c r="I862" s="45"/>
      <c r="K862" s="45"/>
    </row>
    <row r="863">
      <c r="I863" s="45"/>
      <c r="K863" s="45"/>
    </row>
    <row r="864">
      <c r="I864" s="45"/>
      <c r="K864" s="45"/>
    </row>
    <row r="865">
      <c r="I865" s="45"/>
      <c r="K865" s="45"/>
    </row>
    <row r="866">
      <c r="I866" s="45"/>
      <c r="K866" s="45"/>
    </row>
    <row r="867">
      <c r="I867" s="45"/>
      <c r="K867" s="45"/>
    </row>
    <row r="868">
      <c r="I868" s="45"/>
      <c r="K868" s="45"/>
    </row>
    <row r="869">
      <c r="I869" s="45"/>
      <c r="K869" s="45"/>
    </row>
    <row r="870">
      <c r="I870" s="45"/>
      <c r="K870" s="45"/>
    </row>
    <row r="871">
      <c r="I871" s="45"/>
      <c r="K871" s="45"/>
    </row>
    <row r="872">
      <c r="I872" s="45"/>
      <c r="K872" s="45"/>
    </row>
    <row r="873">
      <c r="I873" s="45"/>
      <c r="K873" s="45"/>
    </row>
    <row r="874">
      <c r="I874" s="45"/>
      <c r="K874" s="45"/>
    </row>
    <row r="875">
      <c r="I875" s="45"/>
      <c r="K875" s="45"/>
    </row>
    <row r="876">
      <c r="I876" s="45"/>
      <c r="K876" s="45"/>
    </row>
    <row r="877">
      <c r="I877" s="45"/>
      <c r="K877" s="45"/>
    </row>
    <row r="878">
      <c r="I878" s="45"/>
      <c r="K878" s="45"/>
    </row>
    <row r="879">
      <c r="I879" s="45"/>
      <c r="K879" s="45"/>
    </row>
    <row r="880">
      <c r="I880" s="45"/>
      <c r="K880" s="45"/>
    </row>
    <row r="881">
      <c r="I881" s="45"/>
      <c r="K881" s="45"/>
    </row>
    <row r="882">
      <c r="I882" s="45"/>
      <c r="K882" s="45"/>
    </row>
    <row r="883">
      <c r="I883" s="45"/>
      <c r="K883" s="45"/>
    </row>
    <row r="884">
      <c r="I884" s="45"/>
      <c r="K884" s="45"/>
    </row>
    <row r="885">
      <c r="I885" s="45"/>
      <c r="K885" s="45"/>
    </row>
    <row r="886">
      <c r="I886" s="45"/>
      <c r="K886" s="45"/>
    </row>
    <row r="887">
      <c r="I887" s="45"/>
      <c r="K887" s="45"/>
    </row>
    <row r="888">
      <c r="I888" s="45"/>
      <c r="K888" s="45"/>
    </row>
    <row r="889">
      <c r="I889" s="45"/>
      <c r="K889" s="45"/>
    </row>
    <row r="890">
      <c r="I890" s="45"/>
      <c r="K890" s="45"/>
    </row>
    <row r="891">
      <c r="I891" s="45"/>
      <c r="K891" s="45"/>
    </row>
    <row r="892">
      <c r="I892" s="45"/>
      <c r="K892" s="45"/>
    </row>
    <row r="893">
      <c r="I893" s="45"/>
      <c r="K893" s="45"/>
    </row>
    <row r="894">
      <c r="I894" s="45"/>
      <c r="K894" s="45"/>
    </row>
    <row r="895">
      <c r="I895" s="45"/>
      <c r="K895" s="45"/>
    </row>
    <row r="896">
      <c r="I896" s="45"/>
      <c r="K896" s="45"/>
    </row>
    <row r="897">
      <c r="I897" s="45"/>
      <c r="K897" s="45"/>
    </row>
    <row r="898">
      <c r="I898" s="45"/>
      <c r="K898" s="45"/>
    </row>
    <row r="899">
      <c r="I899" s="45"/>
      <c r="K899" s="45"/>
    </row>
    <row r="900">
      <c r="I900" s="45"/>
      <c r="K900" s="45"/>
    </row>
    <row r="901">
      <c r="I901" s="45"/>
      <c r="K901" s="45"/>
    </row>
    <row r="902">
      <c r="I902" s="45"/>
      <c r="K902" s="45"/>
    </row>
    <row r="903">
      <c r="I903" s="45"/>
      <c r="K903" s="45"/>
    </row>
    <row r="904">
      <c r="I904" s="45"/>
      <c r="K904" s="45"/>
    </row>
    <row r="905">
      <c r="I905" s="45"/>
      <c r="K905" s="45"/>
    </row>
    <row r="906">
      <c r="I906" s="45"/>
      <c r="K906" s="45"/>
    </row>
    <row r="907">
      <c r="I907" s="45"/>
      <c r="K907" s="45"/>
    </row>
    <row r="908">
      <c r="I908" s="45"/>
      <c r="K908" s="45"/>
    </row>
    <row r="909">
      <c r="I909" s="45"/>
      <c r="K909" s="45"/>
    </row>
    <row r="910">
      <c r="I910" s="45"/>
      <c r="K910" s="45"/>
    </row>
    <row r="911">
      <c r="I911" s="45"/>
      <c r="K911" s="45"/>
    </row>
    <row r="912">
      <c r="I912" s="45"/>
      <c r="K912" s="45"/>
    </row>
    <row r="913">
      <c r="I913" s="45"/>
      <c r="K913" s="45"/>
    </row>
    <row r="914">
      <c r="I914" s="45"/>
      <c r="K914" s="45"/>
    </row>
    <row r="915">
      <c r="I915" s="45"/>
      <c r="K915" s="45"/>
    </row>
    <row r="916">
      <c r="I916" s="45"/>
      <c r="K916" s="45"/>
    </row>
    <row r="917">
      <c r="I917" s="45"/>
      <c r="K917" s="45"/>
    </row>
    <row r="918">
      <c r="I918" s="45"/>
      <c r="K918" s="45"/>
    </row>
    <row r="919">
      <c r="I919" s="45"/>
      <c r="K919" s="45"/>
    </row>
    <row r="920">
      <c r="I920" s="45"/>
      <c r="K920" s="45"/>
    </row>
    <row r="921">
      <c r="I921" s="45"/>
      <c r="K921" s="45"/>
    </row>
    <row r="922">
      <c r="I922" s="45"/>
      <c r="K922" s="45"/>
    </row>
    <row r="923">
      <c r="I923" s="45"/>
      <c r="K923" s="45"/>
    </row>
    <row r="924">
      <c r="I924" s="45"/>
      <c r="K924" s="45"/>
    </row>
    <row r="925">
      <c r="I925" s="45"/>
      <c r="K925" s="45"/>
    </row>
    <row r="926">
      <c r="I926" s="45"/>
      <c r="K926" s="45"/>
    </row>
    <row r="927">
      <c r="I927" s="45"/>
      <c r="K927" s="45"/>
    </row>
    <row r="928">
      <c r="I928" s="45"/>
      <c r="K928" s="45"/>
    </row>
    <row r="929">
      <c r="I929" s="45"/>
      <c r="K929" s="45"/>
    </row>
    <row r="930">
      <c r="I930" s="45"/>
      <c r="K930" s="45"/>
    </row>
    <row r="931">
      <c r="I931" s="45"/>
      <c r="K931" s="45"/>
    </row>
    <row r="932">
      <c r="I932" s="45"/>
      <c r="K932" s="45"/>
    </row>
    <row r="933">
      <c r="I933" s="45"/>
      <c r="K933" s="45"/>
    </row>
    <row r="934">
      <c r="I934" s="45"/>
      <c r="K934" s="45"/>
    </row>
    <row r="935">
      <c r="I935" s="45"/>
      <c r="K935" s="45"/>
    </row>
    <row r="936">
      <c r="I936" s="45"/>
      <c r="K936" s="45"/>
    </row>
    <row r="937">
      <c r="I937" s="45"/>
      <c r="K937" s="45"/>
    </row>
    <row r="938">
      <c r="I938" s="45"/>
      <c r="K938" s="45"/>
    </row>
    <row r="939">
      <c r="I939" s="45"/>
      <c r="K939" s="45"/>
    </row>
    <row r="940">
      <c r="I940" s="45"/>
      <c r="K940" s="45"/>
    </row>
    <row r="941">
      <c r="I941" s="45"/>
      <c r="K941" s="45"/>
    </row>
    <row r="942">
      <c r="I942" s="45"/>
      <c r="K942" s="45"/>
    </row>
    <row r="943">
      <c r="I943" s="45"/>
      <c r="K943" s="45"/>
    </row>
    <row r="944">
      <c r="I944" s="45"/>
      <c r="K944" s="45"/>
    </row>
    <row r="945">
      <c r="I945" s="45"/>
      <c r="K945" s="45"/>
    </row>
    <row r="946">
      <c r="I946" s="45"/>
      <c r="K946" s="45"/>
    </row>
    <row r="947">
      <c r="I947" s="45"/>
      <c r="K947" s="45"/>
    </row>
    <row r="948">
      <c r="I948" s="45"/>
      <c r="K948" s="45"/>
    </row>
    <row r="949">
      <c r="I949" s="45"/>
      <c r="K949" s="45"/>
    </row>
    <row r="950">
      <c r="I950" s="45"/>
      <c r="K950" s="45"/>
    </row>
    <row r="951">
      <c r="I951" s="45"/>
      <c r="K951" s="45"/>
    </row>
    <row r="952">
      <c r="I952" s="45"/>
      <c r="K952" s="45"/>
    </row>
    <row r="953">
      <c r="I953" s="45"/>
      <c r="K953" s="45"/>
    </row>
    <row r="954">
      <c r="I954" s="45"/>
      <c r="K954" s="45"/>
    </row>
    <row r="955">
      <c r="I955" s="45"/>
      <c r="K955" s="45"/>
    </row>
    <row r="956">
      <c r="I956" s="45"/>
      <c r="K956" s="45"/>
    </row>
    <row r="957">
      <c r="I957" s="45"/>
      <c r="K957" s="45"/>
    </row>
    <row r="958">
      <c r="I958" s="45"/>
      <c r="K958" s="45"/>
    </row>
    <row r="959">
      <c r="I959" s="45"/>
      <c r="K959" s="45"/>
    </row>
    <row r="960">
      <c r="I960" s="45"/>
      <c r="K960" s="45"/>
    </row>
    <row r="961">
      <c r="I961" s="45"/>
      <c r="K961" s="45"/>
    </row>
    <row r="962">
      <c r="I962" s="45"/>
      <c r="K962" s="45"/>
    </row>
    <row r="963">
      <c r="I963" s="45"/>
      <c r="K963" s="45"/>
    </row>
    <row r="964">
      <c r="I964" s="45"/>
      <c r="K964" s="45"/>
    </row>
    <row r="965">
      <c r="I965" s="45"/>
      <c r="K965" s="45"/>
    </row>
    <row r="966">
      <c r="I966" s="45"/>
      <c r="K966" s="45"/>
    </row>
    <row r="967">
      <c r="I967" s="45"/>
      <c r="K967" s="45"/>
    </row>
    <row r="968">
      <c r="I968" s="45"/>
      <c r="K968" s="45"/>
    </row>
    <row r="969">
      <c r="I969" s="45"/>
      <c r="K969" s="45"/>
    </row>
    <row r="970">
      <c r="I970" s="45"/>
      <c r="K970" s="45"/>
    </row>
    <row r="971">
      <c r="I971" s="45"/>
      <c r="K971" s="45"/>
    </row>
    <row r="972">
      <c r="I972" s="45"/>
      <c r="K972" s="45"/>
    </row>
    <row r="973">
      <c r="I973" s="45"/>
      <c r="K973" s="45"/>
    </row>
    <row r="974">
      <c r="I974" s="45"/>
      <c r="K974" s="45"/>
    </row>
    <row r="975">
      <c r="I975" s="45"/>
      <c r="K975" s="45"/>
    </row>
    <row r="976">
      <c r="I976" s="45"/>
      <c r="K976" s="45"/>
    </row>
    <row r="977">
      <c r="I977" s="45"/>
      <c r="K977" s="45"/>
    </row>
    <row r="978">
      <c r="I978" s="45"/>
      <c r="K978" s="45"/>
    </row>
    <row r="979">
      <c r="I979" s="45"/>
      <c r="K979" s="45"/>
    </row>
    <row r="980">
      <c r="I980" s="45"/>
      <c r="K980" s="45"/>
    </row>
    <row r="981">
      <c r="I981" s="45"/>
      <c r="K981" s="45"/>
    </row>
    <row r="982">
      <c r="I982" s="45"/>
      <c r="K982" s="45"/>
    </row>
    <row r="983">
      <c r="I983" s="45"/>
      <c r="K983" s="45"/>
    </row>
    <row r="984">
      <c r="I984" s="45"/>
      <c r="K984" s="45"/>
    </row>
    <row r="985">
      <c r="I985" s="45"/>
      <c r="K985" s="45"/>
    </row>
    <row r="986">
      <c r="I986" s="45"/>
      <c r="K986" s="45"/>
    </row>
    <row r="987">
      <c r="I987" s="45"/>
      <c r="K987" s="45"/>
    </row>
    <row r="988">
      <c r="I988" s="45"/>
      <c r="K988" s="45"/>
    </row>
    <row r="989">
      <c r="I989" s="45"/>
      <c r="K989" s="45"/>
    </row>
    <row r="990">
      <c r="I990" s="45"/>
      <c r="K990" s="45"/>
    </row>
    <row r="991">
      <c r="I991" s="45"/>
      <c r="K991" s="45"/>
    </row>
    <row r="992">
      <c r="I992" s="45"/>
      <c r="K992" s="45"/>
    </row>
    <row r="993">
      <c r="I993" s="45"/>
      <c r="K993" s="45"/>
    </row>
    <row r="994">
      <c r="I994" s="45"/>
      <c r="K994" s="45"/>
    </row>
    <row r="995">
      <c r="I995" s="45"/>
      <c r="K995" s="45"/>
    </row>
    <row r="996">
      <c r="I996" s="45"/>
      <c r="K996" s="45"/>
    </row>
    <row r="997">
      <c r="I997" s="45"/>
      <c r="K997" s="45"/>
    </row>
    <row r="998">
      <c r="I998" s="45"/>
      <c r="K998" s="45"/>
    </row>
    <row r="999">
      <c r="I999" s="45"/>
      <c r="K999" s="45"/>
    </row>
    <row r="1000">
      <c r="I1000" s="45"/>
      <c r="K1000" s="45"/>
    </row>
  </sheetData>
  <mergeCells count="2">
    <mergeCell ref="A1:N1"/>
    <mergeCell ref="A2:N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38"/>
    <col customWidth="1" min="4" max="4" width="21.63"/>
    <col customWidth="1" min="5" max="5" width="11.38"/>
    <col customWidth="1" min="6" max="6" width="10.88"/>
    <col customWidth="1" min="7" max="8" width="11.38"/>
    <col customWidth="1" min="9" max="9" width="27.88"/>
    <col customWidth="1" min="10" max="10" width="9.88"/>
    <col customWidth="1" min="11" max="11" width="34.38"/>
    <col customWidth="1" min="13" max="13" width="20.13"/>
    <col customWidth="1" min="14" max="14" width="8.13"/>
  </cols>
  <sheetData>
    <row r="1">
      <c r="A1" s="47" t="s">
        <v>599</v>
      </c>
      <c r="B1" s="3"/>
      <c r="C1" s="3"/>
      <c r="D1" s="3"/>
      <c r="E1" s="3"/>
      <c r="F1" s="3"/>
      <c r="G1" s="3"/>
      <c r="H1" s="3"/>
      <c r="I1" s="3"/>
      <c r="J1" s="3"/>
      <c r="K1" s="3"/>
      <c r="L1" s="3"/>
      <c r="M1" s="3"/>
      <c r="N1" s="4"/>
    </row>
    <row r="2">
      <c r="A2" s="47" t="s">
        <v>7048</v>
      </c>
      <c r="B2" s="3"/>
      <c r="C2" s="3"/>
      <c r="D2" s="3"/>
      <c r="E2" s="3"/>
      <c r="F2" s="3"/>
      <c r="G2" s="3"/>
      <c r="H2" s="3"/>
      <c r="I2" s="3"/>
      <c r="J2" s="3"/>
      <c r="K2" s="3"/>
      <c r="L2" s="3"/>
      <c r="M2" s="3"/>
      <c r="N2" s="4"/>
    </row>
    <row r="3">
      <c r="A3" s="60" t="s">
        <v>88</v>
      </c>
      <c r="B3" s="61" t="s">
        <v>89</v>
      </c>
      <c r="C3" s="61" t="s">
        <v>90</v>
      </c>
      <c r="D3" s="74"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44037.50765046296</v>
      </c>
      <c r="B4" s="63" t="s">
        <v>4105</v>
      </c>
      <c r="C4" s="63">
        <v>5.0</v>
      </c>
      <c r="D4" s="65" t="s">
        <v>7049</v>
      </c>
      <c r="E4" s="63" t="s">
        <v>104</v>
      </c>
      <c r="F4" s="63" t="s">
        <v>104</v>
      </c>
      <c r="G4" s="63" t="s">
        <v>104</v>
      </c>
      <c r="H4" s="63" t="s">
        <v>104</v>
      </c>
      <c r="I4" s="64" t="s">
        <v>4473</v>
      </c>
      <c r="J4" s="63" t="s">
        <v>181</v>
      </c>
      <c r="K4" s="65" t="s">
        <v>5238</v>
      </c>
      <c r="L4" s="63">
        <v>9.42355074E9</v>
      </c>
      <c r="M4" s="63" t="s">
        <v>7050</v>
      </c>
      <c r="N4" s="63" t="s">
        <v>107</v>
      </c>
    </row>
    <row r="5">
      <c r="A5" s="62">
        <v>44037.50791666667</v>
      </c>
      <c r="B5" s="63" t="s">
        <v>7051</v>
      </c>
      <c r="C5" s="63">
        <v>5.0</v>
      </c>
      <c r="D5" s="65" t="s">
        <v>7052</v>
      </c>
      <c r="E5" s="63" t="s">
        <v>150</v>
      </c>
      <c r="F5" s="63" t="s">
        <v>150</v>
      </c>
      <c r="G5" s="63" t="s">
        <v>150</v>
      </c>
      <c r="H5" s="63" t="s">
        <v>150</v>
      </c>
      <c r="I5" s="64" t="s">
        <v>7053</v>
      </c>
      <c r="J5" s="63" t="s">
        <v>507</v>
      </c>
      <c r="K5" s="65" t="s">
        <v>7054</v>
      </c>
      <c r="L5" s="63">
        <v>9.767149189E9</v>
      </c>
      <c r="M5" s="63" t="s">
        <v>7055</v>
      </c>
      <c r="N5" s="63" t="s">
        <v>107</v>
      </c>
    </row>
    <row r="6">
      <c r="A6" s="62">
        <v>44037.5080787037</v>
      </c>
      <c r="B6" s="63" t="s">
        <v>7056</v>
      </c>
      <c r="C6" s="63">
        <v>5.0</v>
      </c>
      <c r="D6" s="65" t="s">
        <v>7057</v>
      </c>
      <c r="E6" s="63" t="s">
        <v>104</v>
      </c>
      <c r="F6" s="63" t="s">
        <v>104</v>
      </c>
      <c r="G6" s="63" t="s">
        <v>104</v>
      </c>
      <c r="H6" s="63" t="s">
        <v>104</v>
      </c>
      <c r="I6" s="64" t="s">
        <v>7058</v>
      </c>
      <c r="J6" s="63" t="s">
        <v>314</v>
      </c>
      <c r="K6" s="65" t="s">
        <v>7059</v>
      </c>
      <c r="L6" s="63">
        <v>9.420604223E9</v>
      </c>
      <c r="M6" s="63" t="s">
        <v>7060</v>
      </c>
      <c r="N6" s="63" t="s">
        <v>107</v>
      </c>
    </row>
    <row r="7">
      <c r="A7" s="62">
        <v>44037.50814814815</v>
      </c>
      <c r="B7" s="63" t="s">
        <v>7061</v>
      </c>
      <c r="C7" s="63">
        <v>4.0</v>
      </c>
      <c r="D7" s="65" t="s">
        <v>7062</v>
      </c>
      <c r="E7" s="63" t="s">
        <v>104</v>
      </c>
      <c r="F7" s="63" t="s">
        <v>104</v>
      </c>
      <c r="G7" s="63" t="s">
        <v>110</v>
      </c>
      <c r="H7" s="63" t="s">
        <v>104</v>
      </c>
      <c r="I7" s="64" t="s">
        <v>7063</v>
      </c>
      <c r="J7" s="63" t="s">
        <v>274</v>
      </c>
      <c r="K7" s="65" t="s">
        <v>7064</v>
      </c>
      <c r="L7" s="63">
        <v>9.423656833E9</v>
      </c>
      <c r="M7" s="63" t="s">
        <v>7065</v>
      </c>
      <c r="N7" s="63" t="s">
        <v>107</v>
      </c>
    </row>
    <row r="8">
      <c r="A8" s="62">
        <v>44037.50858796296</v>
      </c>
      <c r="B8" s="63" t="s">
        <v>5079</v>
      </c>
      <c r="C8" s="63">
        <v>4.0</v>
      </c>
      <c r="D8" s="65" t="s">
        <v>7066</v>
      </c>
      <c r="E8" s="63" t="s">
        <v>186</v>
      </c>
      <c r="F8" s="63" t="s">
        <v>186</v>
      </c>
      <c r="G8" s="63" t="s">
        <v>186</v>
      </c>
      <c r="H8" s="63" t="s">
        <v>186</v>
      </c>
      <c r="I8" s="64" t="s">
        <v>5081</v>
      </c>
      <c r="J8" s="63" t="s">
        <v>181</v>
      </c>
      <c r="K8" s="65" t="s">
        <v>1000</v>
      </c>
      <c r="L8" s="63">
        <v>9.921701037E9</v>
      </c>
      <c r="M8" s="63" t="s">
        <v>7067</v>
      </c>
      <c r="N8" s="63" t="s">
        <v>107</v>
      </c>
    </row>
    <row r="9">
      <c r="A9" s="62">
        <v>44037.50859953704</v>
      </c>
      <c r="B9" s="63" t="s">
        <v>444</v>
      </c>
      <c r="C9" s="63">
        <v>1.0</v>
      </c>
      <c r="D9" s="65" t="s">
        <v>7068</v>
      </c>
      <c r="E9" s="63" t="s">
        <v>104</v>
      </c>
      <c r="F9" s="63" t="s">
        <v>104</v>
      </c>
      <c r="G9" s="63" t="s">
        <v>104</v>
      </c>
      <c r="H9" s="63" t="s">
        <v>104</v>
      </c>
      <c r="I9" s="64" t="s">
        <v>3084</v>
      </c>
      <c r="J9" s="63" t="s">
        <v>112</v>
      </c>
      <c r="K9" s="65" t="s">
        <v>3086</v>
      </c>
      <c r="L9" s="63">
        <v>9.421534434E9</v>
      </c>
      <c r="M9" s="63" t="s">
        <v>7069</v>
      </c>
      <c r="N9" s="63" t="s">
        <v>107</v>
      </c>
    </row>
    <row r="10">
      <c r="A10" s="62">
        <v>44037.50877314815</v>
      </c>
      <c r="B10" s="63" t="s">
        <v>4254</v>
      </c>
      <c r="C10" s="63">
        <v>5.0</v>
      </c>
      <c r="D10" s="65" t="s">
        <v>1684</v>
      </c>
      <c r="E10" s="63" t="s">
        <v>104</v>
      </c>
      <c r="F10" s="63" t="s">
        <v>104</v>
      </c>
      <c r="G10" s="63" t="s">
        <v>186</v>
      </c>
      <c r="H10" s="63" t="s">
        <v>104</v>
      </c>
      <c r="I10" s="64" t="s">
        <v>7070</v>
      </c>
      <c r="J10" s="63" t="s">
        <v>7071</v>
      </c>
      <c r="K10" s="65" t="s">
        <v>7072</v>
      </c>
      <c r="L10" s="63">
        <v>9.404721537E9</v>
      </c>
      <c r="M10" s="63" t="s">
        <v>6965</v>
      </c>
      <c r="N10" s="63" t="s">
        <v>107</v>
      </c>
    </row>
    <row r="11">
      <c r="A11" s="62">
        <v>44037.509039351855</v>
      </c>
      <c r="B11" s="63" t="s">
        <v>4532</v>
      </c>
      <c r="C11" s="63">
        <v>5.0</v>
      </c>
      <c r="D11" s="65" t="s">
        <v>7073</v>
      </c>
      <c r="E11" s="63" t="s">
        <v>104</v>
      </c>
      <c r="F11" s="63" t="s">
        <v>104</v>
      </c>
      <c r="G11" s="63" t="s">
        <v>104</v>
      </c>
      <c r="H11" s="63" t="s">
        <v>104</v>
      </c>
      <c r="I11" s="64" t="s">
        <v>7074</v>
      </c>
      <c r="J11" s="63" t="s">
        <v>4535</v>
      </c>
      <c r="K11" s="65" t="s">
        <v>4536</v>
      </c>
      <c r="L11" s="63">
        <v>9.422219593E9</v>
      </c>
      <c r="M11" s="63" t="s">
        <v>7075</v>
      </c>
      <c r="N11" s="63" t="s">
        <v>107</v>
      </c>
    </row>
    <row r="12">
      <c r="A12" s="62">
        <v>44037.50912037037</v>
      </c>
      <c r="B12" s="63" t="s">
        <v>7076</v>
      </c>
      <c r="C12" s="63">
        <v>5.0</v>
      </c>
      <c r="D12" s="65" t="s">
        <v>7077</v>
      </c>
      <c r="E12" s="63" t="s">
        <v>186</v>
      </c>
      <c r="F12" s="63" t="s">
        <v>186</v>
      </c>
      <c r="G12" s="63" t="s">
        <v>186</v>
      </c>
      <c r="H12" s="63" t="s">
        <v>186</v>
      </c>
      <c r="I12" s="64" t="s">
        <v>7078</v>
      </c>
      <c r="J12" s="63" t="s">
        <v>1645</v>
      </c>
      <c r="K12" s="65" t="s">
        <v>7079</v>
      </c>
      <c r="L12" s="63">
        <v>9.421527981E9</v>
      </c>
      <c r="M12" s="63" t="s">
        <v>4346</v>
      </c>
      <c r="N12" s="63" t="s">
        <v>107</v>
      </c>
    </row>
    <row r="13">
      <c r="A13" s="62">
        <v>44037.50917824074</v>
      </c>
      <c r="B13" s="63" t="s">
        <v>7080</v>
      </c>
      <c r="C13" s="63">
        <v>4.0</v>
      </c>
      <c r="D13" s="65" t="s">
        <v>7081</v>
      </c>
      <c r="E13" s="63" t="s">
        <v>186</v>
      </c>
      <c r="F13" s="63" t="s">
        <v>186</v>
      </c>
      <c r="G13" s="63" t="s">
        <v>186</v>
      </c>
      <c r="H13" s="63" t="s">
        <v>186</v>
      </c>
      <c r="I13" s="64" t="s">
        <v>7082</v>
      </c>
      <c r="J13" s="63" t="s">
        <v>112</v>
      </c>
      <c r="K13" s="65" t="s">
        <v>4772</v>
      </c>
      <c r="L13" s="63">
        <v>9.4215388E9</v>
      </c>
      <c r="M13" s="63" t="s">
        <v>7083</v>
      </c>
      <c r="N13" s="63" t="s">
        <v>103</v>
      </c>
    </row>
    <row r="14">
      <c r="A14" s="62">
        <v>44037.509201388886</v>
      </c>
      <c r="B14" s="63" t="s">
        <v>7084</v>
      </c>
      <c r="C14" s="63">
        <v>5.0</v>
      </c>
      <c r="D14" s="65" t="s">
        <v>7085</v>
      </c>
      <c r="E14" s="63" t="s">
        <v>104</v>
      </c>
      <c r="F14" s="63" t="s">
        <v>104</v>
      </c>
      <c r="G14" s="63" t="s">
        <v>104</v>
      </c>
      <c r="H14" s="63" t="s">
        <v>110</v>
      </c>
      <c r="I14" s="64" t="s">
        <v>7086</v>
      </c>
      <c r="J14" s="63" t="s">
        <v>181</v>
      </c>
      <c r="K14" s="65" t="s">
        <v>7087</v>
      </c>
      <c r="L14" s="63">
        <v>9.673667428E9</v>
      </c>
      <c r="M14" s="63" t="s">
        <v>7088</v>
      </c>
      <c r="N14" s="63" t="s">
        <v>107</v>
      </c>
    </row>
    <row r="15">
      <c r="A15" s="62">
        <v>44037.50939814815</v>
      </c>
      <c r="B15" s="63" t="s">
        <v>7089</v>
      </c>
      <c r="C15" s="63">
        <v>5.0</v>
      </c>
      <c r="D15" s="65" t="s">
        <v>7090</v>
      </c>
      <c r="E15" s="63" t="s">
        <v>104</v>
      </c>
      <c r="F15" s="63" t="s">
        <v>104</v>
      </c>
      <c r="G15" s="63" t="s">
        <v>104</v>
      </c>
      <c r="H15" s="63" t="s">
        <v>104</v>
      </c>
      <c r="I15" s="64" t="s">
        <v>7091</v>
      </c>
      <c r="J15" s="63" t="s">
        <v>181</v>
      </c>
      <c r="K15" s="65" t="s">
        <v>7092</v>
      </c>
      <c r="L15" s="63">
        <v>9.921265226E9</v>
      </c>
      <c r="M15" s="63" t="s">
        <v>453</v>
      </c>
      <c r="N15" s="63" t="s">
        <v>107</v>
      </c>
    </row>
    <row r="16">
      <c r="A16" s="62">
        <v>44037.50944444445</v>
      </c>
      <c r="B16" s="63" t="s">
        <v>7093</v>
      </c>
      <c r="C16" s="63">
        <v>4.0</v>
      </c>
      <c r="D16" s="65" t="s">
        <v>7094</v>
      </c>
      <c r="E16" s="63" t="s">
        <v>104</v>
      </c>
      <c r="F16" s="63" t="s">
        <v>104</v>
      </c>
      <c r="G16" s="63" t="s">
        <v>104</v>
      </c>
      <c r="H16" s="63" t="s">
        <v>104</v>
      </c>
      <c r="I16" s="64" t="s">
        <v>7095</v>
      </c>
      <c r="J16" s="63" t="s">
        <v>561</v>
      </c>
      <c r="K16" s="65" t="s">
        <v>7096</v>
      </c>
      <c r="L16" s="63">
        <v>9.922550837E9</v>
      </c>
      <c r="M16" s="63" t="s">
        <v>453</v>
      </c>
      <c r="N16" s="63" t="s">
        <v>107</v>
      </c>
    </row>
    <row r="17">
      <c r="A17" s="62">
        <v>44037.509618055556</v>
      </c>
      <c r="B17" s="63" t="s">
        <v>7097</v>
      </c>
      <c r="C17" s="63">
        <v>5.0</v>
      </c>
      <c r="D17" s="65" t="s">
        <v>7098</v>
      </c>
      <c r="E17" s="63" t="s">
        <v>104</v>
      </c>
      <c r="F17" s="63" t="s">
        <v>104</v>
      </c>
      <c r="G17" s="63" t="s">
        <v>104</v>
      </c>
      <c r="H17" s="63" t="s">
        <v>104</v>
      </c>
      <c r="I17" s="64" t="s">
        <v>7099</v>
      </c>
      <c r="J17" s="63" t="s">
        <v>181</v>
      </c>
      <c r="K17" s="65" t="s">
        <v>7100</v>
      </c>
      <c r="L17" s="63">
        <v>9.822947849E9</v>
      </c>
      <c r="M17" s="63" t="s">
        <v>7101</v>
      </c>
      <c r="N17" s="63" t="s">
        <v>107</v>
      </c>
    </row>
    <row r="18">
      <c r="A18" s="62">
        <v>44037.51001157407</v>
      </c>
      <c r="B18" s="63" t="s">
        <v>5032</v>
      </c>
      <c r="C18" s="63">
        <v>5.0</v>
      </c>
      <c r="D18" s="65" t="s">
        <v>7102</v>
      </c>
      <c r="E18" s="63" t="s">
        <v>104</v>
      </c>
      <c r="F18" s="63" t="s">
        <v>104</v>
      </c>
      <c r="G18" s="63" t="s">
        <v>104</v>
      </c>
      <c r="H18" s="63" t="s">
        <v>104</v>
      </c>
      <c r="I18" s="64" t="s">
        <v>5592</v>
      </c>
      <c r="J18" s="63" t="s">
        <v>339</v>
      </c>
      <c r="K18" s="65" t="s">
        <v>5035</v>
      </c>
      <c r="L18" s="63">
        <v>9.422814154E9</v>
      </c>
      <c r="M18" s="63" t="s">
        <v>7103</v>
      </c>
      <c r="N18" s="63" t="s">
        <v>107</v>
      </c>
    </row>
    <row r="19">
      <c r="A19" s="62">
        <v>44037.51008101852</v>
      </c>
      <c r="B19" s="63" t="s">
        <v>4212</v>
      </c>
      <c r="C19" s="63">
        <v>5.0</v>
      </c>
      <c r="D19" s="65" t="s">
        <v>7104</v>
      </c>
      <c r="E19" s="63" t="s">
        <v>104</v>
      </c>
      <c r="F19" s="63" t="s">
        <v>104</v>
      </c>
      <c r="G19" s="63" t="s">
        <v>104</v>
      </c>
      <c r="H19" s="63" t="s">
        <v>104</v>
      </c>
      <c r="I19" s="64" t="s">
        <v>4214</v>
      </c>
      <c r="J19" s="63" t="s">
        <v>112</v>
      </c>
      <c r="K19" s="65" t="s">
        <v>7105</v>
      </c>
      <c r="L19" s="63">
        <v>9.923314421E9</v>
      </c>
      <c r="M19" s="63" t="s">
        <v>7106</v>
      </c>
      <c r="N19" s="63" t="s">
        <v>107</v>
      </c>
    </row>
    <row r="20">
      <c r="A20" s="62">
        <v>44037.51016203704</v>
      </c>
      <c r="B20" s="63" t="s">
        <v>7040</v>
      </c>
      <c r="C20" s="63">
        <v>5.0</v>
      </c>
      <c r="D20" s="65" t="s">
        <v>7107</v>
      </c>
      <c r="E20" s="63" t="s">
        <v>104</v>
      </c>
      <c r="F20" s="63" t="s">
        <v>104</v>
      </c>
      <c r="G20" s="63" t="s">
        <v>104</v>
      </c>
      <c r="H20" s="63" t="s">
        <v>104</v>
      </c>
      <c r="I20" s="64" t="s">
        <v>7108</v>
      </c>
      <c r="J20" s="63" t="s">
        <v>112</v>
      </c>
      <c r="K20" s="65" t="s">
        <v>7109</v>
      </c>
      <c r="L20" s="63">
        <v>9.5189029E9</v>
      </c>
      <c r="M20" s="63" t="s">
        <v>7110</v>
      </c>
      <c r="N20" s="63" t="s">
        <v>107</v>
      </c>
    </row>
    <row r="21">
      <c r="A21" s="62">
        <v>44037.51028935185</v>
      </c>
      <c r="B21" s="63" t="s">
        <v>7111</v>
      </c>
      <c r="C21" s="63">
        <v>5.0</v>
      </c>
      <c r="D21" s="65" t="s">
        <v>7112</v>
      </c>
      <c r="E21" s="63" t="s">
        <v>104</v>
      </c>
      <c r="F21" s="63" t="s">
        <v>104</v>
      </c>
      <c r="G21" s="63" t="s">
        <v>104</v>
      </c>
      <c r="H21" s="63" t="s">
        <v>104</v>
      </c>
      <c r="I21" s="64" t="s">
        <v>7113</v>
      </c>
      <c r="J21" s="63" t="s">
        <v>314</v>
      </c>
      <c r="K21" s="65" t="s">
        <v>7114</v>
      </c>
      <c r="L21" s="63">
        <v>9.850542455E9</v>
      </c>
      <c r="M21" s="63" t="s">
        <v>7115</v>
      </c>
      <c r="N21" s="63" t="s">
        <v>107</v>
      </c>
    </row>
    <row r="22">
      <c r="A22" s="62">
        <v>44037.51032407407</v>
      </c>
      <c r="B22" s="63" t="s">
        <v>108</v>
      </c>
      <c r="C22" s="63">
        <v>5.0</v>
      </c>
      <c r="D22" s="65" t="s">
        <v>7116</v>
      </c>
      <c r="E22" s="63" t="s">
        <v>104</v>
      </c>
      <c r="F22" s="63" t="s">
        <v>104</v>
      </c>
      <c r="G22" s="63" t="s">
        <v>104</v>
      </c>
      <c r="H22" s="63" t="s">
        <v>104</v>
      </c>
      <c r="I22" s="64" t="s">
        <v>7117</v>
      </c>
      <c r="J22" s="63" t="s">
        <v>112</v>
      </c>
      <c r="K22" s="65" t="s">
        <v>5318</v>
      </c>
      <c r="L22" s="63">
        <v>9.55294021E9</v>
      </c>
      <c r="M22" s="63" t="s">
        <v>7118</v>
      </c>
      <c r="N22" s="63" t="s">
        <v>107</v>
      </c>
    </row>
    <row r="23">
      <c r="A23" s="62">
        <v>44037.51042824074</v>
      </c>
      <c r="B23" s="63" t="s">
        <v>7119</v>
      </c>
      <c r="C23" s="63">
        <v>5.0</v>
      </c>
      <c r="D23" s="65" t="s">
        <v>7120</v>
      </c>
      <c r="E23" s="63" t="s">
        <v>186</v>
      </c>
      <c r="F23" s="63" t="s">
        <v>186</v>
      </c>
      <c r="G23" s="63" t="s">
        <v>186</v>
      </c>
      <c r="H23" s="63" t="s">
        <v>186</v>
      </c>
      <c r="I23" s="64" t="s">
        <v>7121</v>
      </c>
      <c r="J23" s="63" t="s">
        <v>551</v>
      </c>
      <c r="K23" s="65" t="s">
        <v>7122</v>
      </c>
      <c r="L23" s="63">
        <v>9.834652792E9</v>
      </c>
      <c r="M23" s="63" t="s">
        <v>453</v>
      </c>
      <c r="N23" s="63" t="s">
        <v>107</v>
      </c>
    </row>
    <row r="24">
      <c r="A24" s="62">
        <v>44037.510567129626</v>
      </c>
      <c r="B24" s="63" t="s">
        <v>7123</v>
      </c>
      <c r="C24" s="63">
        <v>3.0</v>
      </c>
      <c r="D24" s="65" t="s">
        <v>7124</v>
      </c>
      <c r="E24" s="63" t="s">
        <v>104</v>
      </c>
      <c r="F24" s="63" t="s">
        <v>110</v>
      </c>
      <c r="G24" s="63" t="s">
        <v>186</v>
      </c>
      <c r="H24" s="63" t="s">
        <v>110</v>
      </c>
      <c r="I24" s="64" t="s">
        <v>7125</v>
      </c>
      <c r="J24" s="75" t="s">
        <v>7126</v>
      </c>
      <c r="K24" s="65" t="s">
        <v>7127</v>
      </c>
      <c r="L24" s="63">
        <v>8.390735285E9</v>
      </c>
      <c r="M24" s="63" t="s">
        <v>7128</v>
      </c>
      <c r="N24" s="63" t="s">
        <v>107</v>
      </c>
    </row>
    <row r="25">
      <c r="A25" s="62">
        <v>44037.51097222222</v>
      </c>
      <c r="B25" s="63" t="s">
        <v>7129</v>
      </c>
      <c r="C25" s="63">
        <v>4.0</v>
      </c>
      <c r="D25" s="65" t="s">
        <v>7130</v>
      </c>
      <c r="E25" s="63" t="s">
        <v>104</v>
      </c>
      <c r="F25" s="63" t="s">
        <v>110</v>
      </c>
      <c r="G25" s="63" t="s">
        <v>186</v>
      </c>
      <c r="H25" s="63" t="s">
        <v>186</v>
      </c>
      <c r="I25" s="64" t="s">
        <v>7131</v>
      </c>
      <c r="J25" s="63" t="s">
        <v>4923</v>
      </c>
      <c r="K25" s="65" t="s">
        <v>7132</v>
      </c>
      <c r="L25" s="63">
        <v>9.423489949E9</v>
      </c>
      <c r="M25" s="63" t="s">
        <v>7133</v>
      </c>
      <c r="N25" s="63" t="s">
        <v>107</v>
      </c>
    </row>
    <row r="26">
      <c r="A26" s="62">
        <v>44037.51099537037</v>
      </c>
      <c r="B26" s="63" t="s">
        <v>7129</v>
      </c>
      <c r="C26" s="63">
        <v>4.0</v>
      </c>
      <c r="D26" s="65" t="s">
        <v>7130</v>
      </c>
      <c r="E26" s="63" t="s">
        <v>104</v>
      </c>
      <c r="F26" s="63" t="s">
        <v>110</v>
      </c>
      <c r="G26" s="63" t="s">
        <v>186</v>
      </c>
      <c r="H26" s="63" t="s">
        <v>186</v>
      </c>
      <c r="I26" s="64" t="s">
        <v>7131</v>
      </c>
      <c r="J26" s="63" t="s">
        <v>4923</v>
      </c>
      <c r="K26" s="65" t="s">
        <v>7132</v>
      </c>
      <c r="L26" s="63">
        <v>9.423489949E9</v>
      </c>
      <c r="M26" s="63" t="s">
        <v>7133</v>
      </c>
      <c r="N26" s="63" t="s">
        <v>107</v>
      </c>
    </row>
    <row r="27">
      <c r="A27" s="62">
        <v>44037.511412037034</v>
      </c>
      <c r="B27" s="63" t="s">
        <v>1072</v>
      </c>
      <c r="C27" s="63">
        <v>5.0</v>
      </c>
      <c r="D27" s="65" t="s">
        <v>7134</v>
      </c>
      <c r="E27" s="63" t="s">
        <v>104</v>
      </c>
      <c r="F27" s="63" t="s">
        <v>104</v>
      </c>
      <c r="G27" s="63" t="s">
        <v>104</v>
      </c>
      <c r="H27" s="63" t="s">
        <v>104</v>
      </c>
      <c r="I27" s="64" t="s">
        <v>1074</v>
      </c>
      <c r="J27" s="63" t="s">
        <v>588</v>
      </c>
      <c r="K27" s="65" t="s">
        <v>1075</v>
      </c>
      <c r="L27" s="63">
        <v>9.923695296E9</v>
      </c>
      <c r="M27" s="63" t="s">
        <v>7135</v>
      </c>
      <c r="N27" s="63" t="s">
        <v>107</v>
      </c>
    </row>
    <row r="28">
      <c r="A28" s="62">
        <v>44037.51155092593</v>
      </c>
      <c r="B28" s="63" t="s">
        <v>7136</v>
      </c>
      <c r="C28" s="63">
        <v>4.0</v>
      </c>
      <c r="D28" s="65" t="s">
        <v>7137</v>
      </c>
      <c r="E28" s="63" t="s">
        <v>104</v>
      </c>
      <c r="F28" s="63" t="s">
        <v>104</v>
      </c>
      <c r="G28" s="63" t="s">
        <v>104</v>
      </c>
      <c r="H28" s="63" t="s">
        <v>110</v>
      </c>
      <c r="I28" s="64" t="s">
        <v>7138</v>
      </c>
      <c r="J28" s="63" t="s">
        <v>7139</v>
      </c>
      <c r="K28" s="65" t="s">
        <v>7140</v>
      </c>
      <c r="L28" s="63">
        <v>9.422472348E9</v>
      </c>
      <c r="M28" s="63" t="s">
        <v>7141</v>
      </c>
      <c r="N28" s="63" t="s">
        <v>107</v>
      </c>
    </row>
    <row r="29">
      <c r="A29" s="62">
        <v>44037.511666666665</v>
      </c>
      <c r="B29" s="63" t="s">
        <v>219</v>
      </c>
      <c r="C29" s="63">
        <v>5.0</v>
      </c>
      <c r="D29" s="65" t="s">
        <v>7142</v>
      </c>
      <c r="E29" s="63" t="s">
        <v>104</v>
      </c>
      <c r="F29" s="63" t="s">
        <v>104</v>
      </c>
      <c r="G29" s="63" t="s">
        <v>104</v>
      </c>
      <c r="H29" s="63" t="s">
        <v>104</v>
      </c>
      <c r="I29" s="64" t="s">
        <v>3542</v>
      </c>
      <c r="J29" s="63" t="s">
        <v>181</v>
      </c>
      <c r="K29" s="65" t="s">
        <v>4149</v>
      </c>
      <c r="L29" s="63">
        <v>9.404564399E9</v>
      </c>
      <c r="M29" s="63" t="s">
        <v>107</v>
      </c>
      <c r="N29" s="63" t="s">
        <v>107</v>
      </c>
    </row>
    <row r="30">
      <c r="A30" s="62">
        <v>44037.511666666665</v>
      </c>
      <c r="B30" s="63" t="s">
        <v>7143</v>
      </c>
      <c r="C30" s="63">
        <v>5.0</v>
      </c>
      <c r="D30" s="65" t="s">
        <v>7144</v>
      </c>
      <c r="E30" s="63" t="s">
        <v>104</v>
      </c>
      <c r="F30" s="63" t="s">
        <v>104</v>
      </c>
      <c r="G30" s="63" t="s">
        <v>104</v>
      </c>
      <c r="H30" s="63" t="s">
        <v>104</v>
      </c>
      <c r="I30" s="64" t="s">
        <v>7145</v>
      </c>
      <c r="J30" s="63" t="s">
        <v>7146</v>
      </c>
      <c r="K30" s="65" t="s">
        <v>6934</v>
      </c>
      <c r="L30" s="63">
        <v>9.763962764E9</v>
      </c>
      <c r="M30" s="63" t="s">
        <v>7147</v>
      </c>
      <c r="N30" s="63" t="s">
        <v>107</v>
      </c>
    </row>
    <row r="31">
      <c r="A31" s="62">
        <v>44037.51201388889</v>
      </c>
      <c r="B31" s="63" t="s">
        <v>5376</v>
      </c>
      <c r="C31" s="63">
        <v>5.0</v>
      </c>
      <c r="D31" s="65" t="s">
        <v>7148</v>
      </c>
      <c r="E31" s="63" t="s">
        <v>104</v>
      </c>
      <c r="F31" s="63" t="s">
        <v>104</v>
      </c>
      <c r="G31" s="63" t="s">
        <v>104</v>
      </c>
      <c r="H31" s="63" t="s">
        <v>104</v>
      </c>
      <c r="I31" s="64" t="s">
        <v>5378</v>
      </c>
      <c r="J31" s="63" t="s">
        <v>1300</v>
      </c>
      <c r="K31" s="65" t="s">
        <v>5380</v>
      </c>
      <c r="L31" s="63" t="s">
        <v>7149</v>
      </c>
      <c r="M31" s="63" t="s">
        <v>7150</v>
      </c>
      <c r="N31" s="63" t="s">
        <v>107</v>
      </c>
    </row>
    <row r="32">
      <c r="A32" s="62">
        <v>44037.51206018519</v>
      </c>
      <c r="B32" s="63" t="s">
        <v>7151</v>
      </c>
      <c r="C32" s="63">
        <v>5.0</v>
      </c>
      <c r="D32" s="65" t="s">
        <v>1236</v>
      </c>
      <c r="E32" s="63" t="s">
        <v>104</v>
      </c>
      <c r="F32" s="63" t="s">
        <v>104</v>
      </c>
      <c r="G32" s="63" t="s">
        <v>104</v>
      </c>
      <c r="H32" s="63" t="s">
        <v>104</v>
      </c>
      <c r="I32" s="64" t="s">
        <v>7152</v>
      </c>
      <c r="J32" s="63" t="s">
        <v>314</v>
      </c>
      <c r="K32" s="65" t="s">
        <v>7153</v>
      </c>
      <c r="L32" s="63">
        <v>9.421524857E9</v>
      </c>
      <c r="M32" s="63" t="s">
        <v>7154</v>
      </c>
      <c r="N32" s="63" t="s">
        <v>107</v>
      </c>
    </row>
    <row r="33">
      <c r="A33" s="62">
        <v>44037.51236111111</v>
      </c>
      <c r="B33" s="63" t="s">
        <v>7155</v>
      </c>
      <c r="C33" s="63">
        <v>5.0</v>
      </c>
      <c r="D33" s="65" t="s">
        <v>7156</v>
      </c>
      <c r="E33" s="63" t="s">
        <v>104</v>
      </c>
      <c r="F33" s="63" t="s">
        <v>104</v>
      </c>
      <c r="G33" s="63" t="s">
        <v>104</v>
      </c>
      <c r="H33" s="63" t="s">
        <v>104</v>
      </c>
      <c r="I33" s="64" t="s">
        <v>7157</v>
      </c>
      <c r="J33" s="63" t="s">
        <v>1590</v>
      </c>
      <c r="K33" s="65" t="s">
        <v>7158</v>
      </c>
      <c r="L33" s="63">
        <v>9.049153107E9</v>
      </c>
      <c r="M33" s="63" t="s">
        <v>7159</v>
      </c>
      <c r="N33" s="63" t="s">
        <v>107</v>
      </c>
    </row>
    <row r="34">
      <c r="A34" s="62">
        <v>44037.51248842593</v>
      </c>
      <c r="B34" s="63" t="s">
        <v>3561</v>
      </c>
      <c r="C34" s="63">
        <v>5.0</v>
      </c>
      <c r="D34" s="65" t="s">
        <v>7160</v>
      </c>
      <c r="E34" s="63" t="s">
        <v>104</v>
      </c>
      <c r="F34" s="63" t="s">
        <v>104</v>
      </c>
      <c r="G34" s="63" t="s">
        <v>104</v>
      </c>
      <c r="H34" s="63" t="s">
        <v>104</v>
      </c>
      <c r="I34" s="64" t="s">
        <v>3563</v>
      </c>
      <c r="J34" s="63" t="s">
        <v>181</v>
      </c>
      <c r="K34" s="65" t="s">
        <v>3564</v>
      </c>
      <c r="L34" s="63">
        <v>9.860988591E9</v>
      </c>
      <c r="M34" s="63" t="s">
        <v>7161</v>
      </c>
      <c r="N34" s="63" t="s">
        <v>107</v>
      </c>
    </row>
    <row r="35">
      <c r="A35" s="62">
        <v>44037.5125</v>
      </c>
      <c r="B35" s="63" t="s">
        <v>731</v>
      </c>
      <c r="C35" s="63">
        <v>5.0</v>
      </c>
      <c r="D35" s="65" t="s">
        <v>7162</v>
      </c>
      <c r="E35" s="63" t="s">
        <v>104</v>
      </c>
      <c r="F35" s="63" t="s">
        <v>104</v>
      </c>
      <c r="G35" s="63" t="s">
        <v>104</v>
      </c>
      <c r="H35" s="63" t="s">
        <v>104</v>
      </c>
      <c r="I35" s="64" t="s">
        <v>733</v>
      </c>
      <c r="J35" s="63" t="s">
        <v>204</v>
      </c>
      <c r="K35" s="65" t="s">
        <v>4810</v>
      </c>
      <c r="L35" s="63">
        <v>8.275590222E9</v>
      </c>
      <c r="M35" s="63" t="s">
        <v>7163</v>
      </c>
      <c r="N35" s="63" t="s">
        <v>107</v>
      </c>
    </row>
    <row r="36">
      <c r="A36" s="62">
        <v>44037.51268518518</v>
      </c>
      <c r="B36" s="63" t="s">
        <v>7164</v>
      </c>
      <c r="C36" s="63">
        <v>5.0</v>
      </c>
      <c r="D36" s="65" t="s">
        <v>7165</v>
      </c>
      <c r="E36" s="63" t="s">
        <v>104</v>
      </c>
      <c r="F36" s="63" t="s">
        <v>104</v>
      </c>
      <c r="G36" s="63" t="s">
        <v>104</v>
      </c>
      <c r="H36" s="63" t="s">
        <v>104</v>
      </c>
      <c r="I36" s="64" t="s">
        <v>7166</v>
      </c>
      <c r="J36" s="63" t="s">
        <v>314</v>
      </c>
      <c r="K36" s="65" t="s">
        <v>7167</v>
      </c>
      <c r="L36" s="63">
        <v>8.087938585E9</v>
      </c>
      <c r="M36" s="63" t="s">
        <v>7168</v>
      </c>
      <c r="N36" s="63" t="s">
        <v>107</v>
      </c>
    </row>
    <row r="37">
      <c r="A37" s="62">
        <v>44037.51293981481</v>
      </c>
      <c r="B37" s="63" t="s">
        <v>4258</v>
      </c>
      <c r="C37" s="63">
        <v>5.0</v>
      </c>
      <c r="D37" s="65" t="s">
        <v>7169</v>
      </c>
      <c r="E37" s="63" t="s">
        <v>104</v>
      </c>
      <c r="F37" s="63" t="s">
        <v>104</v>
      </c>
      <c r="G37" s="63" t="s">
        <v>104</v>
      </c>
      <c r="H37" s="63" t="s">
        <v>104</v>
      </c>
      <c r="I37" s="64" t="s">
        <v>4260</v>
      </c>
      <c r="J37" s="63" t="s">
        <v>1599</v>
      </c>
      <c r="K37" s="65" t="s">
        <v>7170</v>
      </c>
      <c r="L37" s="63">
        <v>9.403066901E9</v>
      </c>
      <c r="M37" s="63" t="s">
        <v>7171</v>
      </c>
      <c r="N37" s="63" t="s">
        <v>107</v>
      </c>
    </row>
    <row r="38">
      <c r="A38" s="62">
        <v>44037.51311342593</v>
      </c>
      <c r="B38" s="63" t="s">
        <v>7172</v>
      </c>
      <c r="C38" s="63">
        <v>5.0</v>
      </c>
      <c r="D38" s="65" t="s">
        <v>7173</v>
      </c>
      <c r="E38" s="63" t="s">
        <v>104</v>
      </c>
      <c r="F38" s="63" t="s">
        <v>104</v>
      </c>
      <c r="G38" s="63" t="s">
        <v>104</v>
      </c>
      <c r="H38" s="63" t="s">
        <v>104</v>
      </c>
      <c r="I38" s="64" t="s">
        <v>7174</v>
      </c>
      <c r="J38" s="63" t="s">
        <v>181</v>
      </c>
      <c r="K38" s="65" t="s">
        <v>7175</v>
      </c>
      <c r="L38" s="63">
        <v>7.588549223E9</v>
      </c>
      <c r="M38" s="63" t="s">
        <v>7176</v>
      </c>
      <c r="N38" s="63" t="s">
        <v>107</v>
      </c>
    </row>
    <row r="39">
      <c r="A39" s="62">
        <v>44037.513240740744</v>
      </c>
      <c r="B39" s="63" t="s">
        <v>7177</v>
      </c>
      <c r="C39" s="63">
        <v>5.0</v>
      </c>
      <c r="D39" s="65" t="s">
        <v>7178</v>
      </c>
      <c r="E39" s="63" t="s">
        <v>104</v>
      </c>
      <c r="F39" s="63" t="s">
        <v>150</v>
      </c>
      <c r="G39" s="63" t="s">
        <v>186</v>
      </c>
      <c r="H39" s="63" t="s">
        <v>104</v>
      </c>
      <c r="I39" s="64" t="s">
        <v>7179</v>
      </c>
      <c r="J39" s="63" t="s">
        <v>181</v>
      </c>
      <c r="K39" s="65" t="s">
        <v>7180</v>
      </c>
      <c r="L39" s="63">
        <v>9.423940609E9</v>
      </c>
      <c r="M39" s="63" t="s">
        <v>7181</v>
      </c>
      <c r="N39" s="63" t="s">
        <v>107</v>
      </c>
    </row>
    <row r="40">
      <c r="A40" s="62">
        <v>44037.51332175926</v>
      </c>
      <c r="B40" s="63" t="s">
        <v>7111</v>
      </c>
      <c r="C40" s="63">
        <v>5.0</v>
      </c>
      <c r="D40" s="65" t="s">
        <v>7182</v>
      </c>
      <c r="E40" s="63" t="s">
        <v>104</v>
      </c>
      <c r="F40" s="63" t="s">
        <v>104</v>
      </c>
      <c r="G40" s="63" t="s">
        <v>104</v>
      </c>
      <c r="H40" s="63" t="s">
        <v>104</v>
      </c>
      <c r="I40" s="64" t="s">
        <v>7113</v>
      </c>
      <c r="J40" s="63" t="s">
        <v>314</v>
      </c>
      <c r="K40" s="65" t="s">
        <v>7183</v>
      </c>
      <c r="L40" s="63">
        <v>9.850542455E9</v>
      </c>
      <c r="M40" s="63" t="s">
        <v>103</v>
      </c>
      <c r="N40" s="63" t="s">
        <v>107</v>
      </c>
    </row>
    <row r="41">
      <c r="A41" s="62">
        <v>44037.51337962963</v>
      </c>
      <c r="B41" s="63" t="s">
        <v>7184</v>
      </c>
      <c r="C41" s="63">
        <v>4.0</v>
      </c>
      <c r="D41" s="65" t="s">
        <v>7185</v>
      </c>
      <c r="E41" s="63" t="s">
        <v>186</v>
      </c>
      <c r="F41" s="63" t="s">
        <v>104</v>
      </c>
      <c r="G41" s="63" t="s">
        <v>110</v>
      </c>
      <c r="H41" s="63" t="s">
        <v>104</v>
      </c>
      <c r="I41" s="64" t="s">
        <v>7186</v>
      </c>
      <c r="J41" s="63" t="s">
        <v>7187</v>
      </c>
      <c r="K41" s="65" t="s">
        <v>7188</v>
      </c>
      <c r="L41" s="63">
        <v>7.499283277E9</v>
      </c>
      <c r="M41" s="63" t="s">
        <v>7189</v>
      </c>
      <c r="N41" s="63" t="s">
        <v>107</v>
      </c>
    </row>
    <row r="42">
      <c r="A42" s="62">
        <v>44037.513402777775</v>
      </c>
      <c r="B42" s="63" t="s">
        <v>7190</v>
      </c>
      <c r="C42" s="63">
        <v>5.0</v>
      </c>
      <c r="D42" s="65" t="s">
        <v>7191</v>
      </c>
      <c r="E42" s="63" t="s">
        <v>104</v>
      </c>
      <c r="F42" s="63" t="s">
        <v>104</v>
      </c>
      <c r="G42" s="63" t="s">
        <v>104</v>
      </c>
      <c r="H42" s="63" t="s">
        <v>104</v>
      </c>
      <c r="I42" s="64" t="s">
        <v>7192</v>
      </c>
      <c r="J42" s="63" t="s">
        <v>551</v>
      </c>
      <c r="K42" s="65" t="s">
        <v>7193</v>
      </c>
      <c r="L42" s="63">
        <v>9.420093792E9</v>
      </c>
      <c r="M42" s="63" t="s">
        <v>103</v>
      </c>
      <c r="N42" s="63" t="s">
        <v>107</v>
      </c>
    </row>
    <row r="43">
      <c r="A43" s="62">
        <v>44037.51351851852</v>
      </c>
      <c r="B43" s="63" t="s">
        <v>7194</v>
      </c>
      <c r="C43" s="63">
        <v>5.0</v>
      </c>
      <c r="D43" s="65" t="s">
        <v>546</v>
      </c>
      <c r="E43" s="63" t="s">
        <v>104</v>
      </c>
      <c r="F43" s="63" t="s">
        <v>104</v>
      </c>
      <c r="G43" s="63" t="s">
        <v>104</v>
      </c>
      <c r="H43" s="63" t="s">
        <v>104</v>
      </c>
      <c r="I43" s="64" t="s">
        <v>7195</v>
      </c>
      <c r="J43" s="63" t="s">
        <v>507</v>
      </c>
      <c r="K43" s="65" t="s">
        <v>205</v>
      </c>
      <c r="L43" s="63">
        <v>9.960284491E9</v>
      </c>
      <c r="M43" s="63" t="s">
        <v>546</v>
      </c>
      <c r="N43" s="63" t="s">
        <v>107</v>
      </c>
    </row>
    <row r="44">
      <c r="A44" s="62">
        <v>44037.51354166667</v>
      </c>
      <c r="B44" s="63" t="s">
        <v>7196</v>
      </c>
      <c r="C44" s="63">
        <v>5.0</v>
      </c>
      <c r="D44" s="65" t="s">
        <v>7197</v>
      </c>
      <c r="E44" s="63" t="s">
        <v>104</v>
      </c>
      <c r="F44" s="63" t="s">
        <v>104</v>
      </c>
      <c r="G44" s="63" t="s">
        <v>104</v>
      </c>
      <c r="H44" s="63" t="s">
        <v>104</v>
      </c>
      <c r="I44" s="64" t="s">
        <v>7198</v>
      </c>
      <c r="J44" s="63" t="s">
        <v>152</v>
      </c>
      <c r="K44" s="65" t="s">
        <v>7199</v>
      </c>
      <c r="L44" s="63">
        <v>9.76673659E9</v>
      </c>
      <c r="M44" s="63" t="s">
        <v>7200</v>
      </c>
      <c r="N44" s="63" t="s">
        <v>107</v>
      </c>
    </row>
    <row r="45">
      <c r="A45" s="62">
        <v>44037.5147337963</v>
      </c>
      <c r="B45" s="63" t="s">
        <v>7201</v>
      </c>
      <c r="C45" s="63">
        <v>5.0</v>
      </c>
      <c r="D45" s="65" t="s">
        <v>7202</v>
      </c>
      <c r="E45" s="63" t="s">
        <v>104</v>
      </c>
      <c r="F45" s="63" t="s">
        <v>104</v>
      </c>
      <c r="G45" s="63" t="s">
        <v>104</v>
      </c>
      <c r="H45" s="63" t="s">
        <v>104</v>
      </c>
      <c r="I45" s="64" t="s">
        <v>7203</v>
      </c>
      <c r="J45" s="63" t="s">
        <v>226</v>
      </c>
      <c r="K45" s="65" t="s">
        <v>7204</v>
      </c>
      <c r="L45" s="63">
        <v>9.421330401E9</v>
      </c>
      <c r="M45" s="63" t="s">
        <v>7205</v>
      </c>
      <c r="N45" s="63" t="s">
        <v>107</v>
      </c>
    </row>
    <row r="46">
      <c r="A46" s="62">
        <v>44037.51513888889</v>
      </c>
      <c r="B46" s="63" t="s">
        <v>4318</v>
      </c>
      <c r="C46" s="63">
        <v>5.0</v>
      </c>
      <c r="D46" s="65" t="s">
        <v>7206</v>
      </c>
      <c r="E46" s="63" t="s">
        <v>104</v>
      </c>
      <c r="F46" s="63" t="s">
        <v>104</v>
      </c>
      <c r="G46" s="63" t="s">
        <v>104</v>
      </c>
      <c r="H46" s="63" t="s">
        <v>104</v>
      </c>
      <c r="I46" s="64" t="s">
        <v>7207</v>
      </c>
      <c r="J46" s="63" t="s">
        <v>4321</v>
      </c>
      <c r="K46" s="65" t="s">
        <v>7208</v>
      </c>
      <c r="L46" s="63">
        <v>7.744037133E9</v>
      </c>
      <c r="M46" s="63" t="s">
        <v>7209</v>
      </c>
      <c r="N46" s="63" t="s">
        <v>107</v>
      </c>
    </row>
    <row r="47">
      <c r="A47" s="62">
        <v>44037.51582175926</v>
      </c>
      <c r="B47" s="63" t="s">
        <v>6032</v>
      </c>
      <c r="C47" s="63">
        <v>5.0</v>
      </c>
      <c r="D47" s="65" t="s">
        <v>7210</v>
      </c>
      <c r="E47" s="63" t="s">
        <v>104</v>
      </c>
      <c r="F47" s="63" t="s">
        <v>110</v>
      </c>
      <c r="G47" s="63" t="s">
        <v>104</v>
      </c>
      <c r="H47" s="63" t="s">
        <v>110</v>
      </c>
      <c r="I47" s="64" t="s">
        <v>6034</v>
      </c>
      <c r="J47" s="63" t="s">
        <v>181</v>
      </c>
      <c r="K47" s="65" t="s">
        <v>6035</v>
      </c>
      <c r="L47" s="63">
        <v>9.421474256E9</v>
      </c>
      <c r="M47" s="63" t="s">
        <v>7211</v>
      </c>
      <c r="N47" s="63" t="s">
        <v>107</v>
      </c>
    </row>
    <row r="48">
      <c r="A48" s="62">
        <v>44037.5159375</v>
      </c>
      <c r="B48" s="63" t="s">
        <v>7212</v>
      </c>
      <c r="C48" s="63">
        <v>5.0</v>
      </c>
      <c r="D48" s="65" t="s">
        <v>7213</v>
      </c>
      <c r="E48" s="63" t="s">
        <v>104</v>
      </c>
      <c r="F48" s="63" t="s">
        <v>104</v>
      </c>
      <c r="G48" s="63" t="s">
        <v>104</v>
      </c>
      <c r="H48" s="63" t="s">
        <v>104</v>
      </c>
      <c r="I48" s="64" t="s">
        <v>7214</v>
      </c>
      <c r="J48" s="63" t="s">
        <v>7215</v>
      </c>
      <c r="K48" s="65" t="s">
        <v>7216</v>
      </c>
      <c r="L48" s="63">
        <v>9.657220789E9</v>
      </c>
      <c r="M48" s="63" t="s">
        <v>7217</v>
      </c>
      <c r="N48" s="63" t="s">
        <v>107</v>
      </c>
    </row>
    <row r="49">
      <c r="A49" s="62">
        <v>44037.51636574074</v>
      </c>
      <c r="B49" s="63" t="s">
        <v>7218</v>
      </c>
      <c r="C49" s="63">
        <v>4.0</v>
      </c>
      <c r="D49" s="65" t="s">
        <v>7219</v>
      </c>
      <c r="E49" s="63" t="s">
        <v>186</v>
      </c>
      <c r="F49" s="63" t="s">
        <v>186</v>
      </c>
      <c r="G49" s="63" t="s">
        <v>186</v>
      </c>
      <c r="H49" s="63" t="s">
        <v>110</v>
      </c>
      <c r="I49" s="64" t="s">
        <v>4578</v>
      </c>
      <c r="J49" s="63" t="s">
        <v>490</v>
      </c>
      <c r="K49" s="65" t="s">
        <v>7220</v>
      </c>
      <c r="L49" s="63">
        <v>9.730155979E9</v>
      </c>
      <c r="M49" s="63" t="s">
        <v>7221</v>
      </c>
      <c r="N49" s="63" t="s">
        <v>107</v>
      </c>
    </row>
    <row r="50">
      <c r="A50" s="62">
        <v>44037.5178125</v>
      </c>
      <c r="B50" s="63" t="s">
        <v>7222</v>
      </c>
      <c r="C50" s="63">
        <v>5.0</v>
      </c>
      <c r="D50" s="65" t="s">
        <v>7223</v>
      </c>
      <c r="E50" s="63" t="s">
        <v>104</v>
      </c>
      <c r="F50" s="63" t="s">
        <v>104</v>
      </c>
      <c r="G50" s="63" t="s">
        <v>104</v>
      </c>
      <c r="H50" s="63" t="s">
        <v>104</v>
      </c>
      <c r="I50" s="64" t="s">
        <v>7224</v>
      </c>
      <c r="J50" s="63" t="s">
        <v>237</v>
      </c>
      <c r="K50" s="65" t="s">
        <v>7225</v>
      </c>
      <c r="L50" s="63">
        <v>9.403462299E9</v>
      </c>
      <c r="M50" s="63" t="s">
        <v>7226</v>
      </c>
      <c r="N50" s="63" t="s">
        <v>107</v>
      </c>
    </row>
    <row r="51">
      <c r="A51" s="62">
        <v>44037.517962962964</v>
      </c>
      <c r="B51" s="63" t="s">
        <v>7227</v>
      </c>
      <c r="C51" s="63">
        <v>4.0</v>
      </c>
      <c r="D51" s="65" t="s">
        <v>7228</v>
      </c>
      <c r="E51" s="63" t="s">
        <v>104</v>
      </c>
      <c r="F51" s="63" t="s">
        <v>110</v>
      </c>
      <c r="G51" s="63" t="s">
        <v>104</v>
      </c>
      <c r="H51" s="63" t="s">
        <v>104</v>
      </c>
      <c r="I51" s="64" t="s">
        <v>7229</v>
      </c>
      <c r="J51" s="63" t="s">
        <v>181</v>
      </c>
      <c r="K51" s="65" t="s">
        <v>7230</v>
      </c>
      <c r="L51" s="63">
        <v>9.970209004E9</v>
      </c>
      <c r="M51" s="63" t="s">
        <v>7231</v>
      </c>
      <c r="N51" s="63" t="s">
        <v>107</v>
      </c>
    </row>
    <row r="52">
      <c r="A52" s="62">
        <v>44037.51836805556</v>
      </c>
      <c r="B52" s="63" t="s">
        <v>7232</v>
      </c>
      <c r="C52" s="63">
        <v>5.0</v>
      </c>
      <c r="D52" s="65" t="s">
        <v>7233</v>
      </c>
      <c r="E52" s="63" t="s">
        <v>104</v>
      </c>
      <c r="F52" s="63" t="s">
        <v>104</v>
      </c>
      <c r="G52" s="63" t="s">
        <v>104</v>
      </c>
      <c r="H52" s="63" t="s">
        <v>104</v>
      </c>
      <c r="I52" s="64" t="s">
        <v>7234</v>
      </c>
      <c r="J52" s="63" t="s">
        <v>7235</v>
      </c>
      <c r="K52" s="65" t="s">
        <v>7236</v>
      </c>
      <c r="L52" s="63">
        <v>7.38525408E9</v>
      </c>
      <c r="M52" s="63" t="s">
        <v>7237</v>
      </c>
      <c r="N52" s="63" t="s">
        <v>107</v>
      </c>
    </row>
    <row r="53">
      <c r="A53" s="62">
        <v>44037.51896990741</v>
      </c>
      <c r="B53" s="63" t="s">
        <v>7238</v>
      </c>
      <c r="C53" s="63">
        <v>5.0</v>
      </c>
      <c r="D53" s="65" t="s">
        <v>7239</v>
      </c>
      <c r="E53" s="63" t="s">
        <v>104</v>
      </c>
      <c r="F53" s="63" t="s">
        <v>104</v>
      </c>
      <c r="G53" s="63" t="s">
        <v>104</v>
      </c>
      <c r="H53" s="63" t="s">
        <v>104</v>
      </c>
      <c r="I53" s="64" t="s">
        <v>7240</v>
      </c>
      <c r="J53" s="63" t="s">
        <v>7241</v>
      </c>
      <c r="K53" s="65" t="s">
        <v>7242</v>
      </c>
      <c r="L53" s="63">
        <v>7.028298476E9</v>
      </c>
      <c r="M53" s="63" t="s">
        <v>7243</v>
      </c>
      <c r="N53" s="63" t="s">
        <v>107</v>
      </c>
    </row>
    <row r="54">
      <c r="A54" s="62">
        <v>44037.51913194444</v>
      </c>
      <c r="B54" s="63" t="s">
        <v>7244</v>
      </c>
      <c r="C54" s="63">
        <v>5.0</v>
      </c>
      <c r="D54" s="65" t="s">
        <v>7245</v>
      </c>
      <c r="E54" s="63" t="s">
        <v>104</v>
      </c>
      <c r="F54" s="63" t="s">
        <v>104</v>
      </c>
      <c r="G54" s="63" t="s">
        <v>104</v>
      </c>
      <c r="H54" s="63" t="s">
        <v>104</v>
      </c>
      <c r="I54" s="64" t="s">
        <v>7246</v>
      </c>
      <c r="J54" s="63" t="s">
        <v>204</v>
      </c>
      <c r="K54" s="65" t="s">
        <v>7247</v>
      </c>
      <c r="L54" s="63">
        <v>9.403024452E9</v>
      </c>
      <c r="M54" s="63" t="s">
        <v>7248</v>
      </c>
      <c r="N54" s="63" t="s">
        <v>107</v>
      </c>
    </row>
    <row r="55">
      <c r="A55" s="62">
        <v>44037.52018518518</v>
      </c>
      <c r="B55" s="63" t="s">
        <v>7249</v>
      </c>
      <c r="C55" s="63">
        <v>4.0</v>
      </c>
      <c r="D55" s="65" t="s">
        <v>7250</v>
      </c>
      <c r="E55" s="63" t="s">
        <v>104</v>
      </c>
      <c r="F55" s="63" t="s">
        <v>104</v>
      </c>
      <c r="G55" s="63" t="s">
        <v>110</v>
      </c>
      <c r="H55" s="63" t="s">
        <v>104</v>
      </c>
      <c r="I55" s="64" t="s">
        <v>7251</v>
      </c>
      <c r="J55" s="63" t="s">
        <v>181</v>
      </c>
      <c r="K55" s="65" t="s">
        <v>7252</v>
      </c>
      <c r="L55" s="63">
        <v>9.960777272E9</v>
      </c>
      <c r="M55" s="63" t="s">
        <v>7253</v>
      </c>
      <c r="N55" s="63" t="s">
        <v>107</v>
      </c>
    </row>
    <row r="56">
      <c r="A56" s="62">
        <v>44037.52143518518</v>
      </c>
      <c r="B56" s="63" t="s">
        <v>7254</v>
      </c>
      <c r="C56" s="63">
        <v>5.0</v>
      </c>
      <c r="D56" s="65" t="s">
        <v>7255</v>
      </c>
      <c r="E56" s="63" t="s">
        <v>104</v>
      </c>
      <c r="F56" s="63" t="s">
        <v>104</v>
      </c>
      <c r="G56" s="63" t="s">
        <v>104</v>
      </c>
      <c r="H56" s="63" t="s">
        <v>110</v>
      </c>
      <c r="I56" s="64" t="s">
        <v>7256</v>
      </c>
      <c r="J56" s="63" t="s">
        <v>7257</v>
      </c>
      <c r="K56" s="65" t="s">
        <v>7258</v>
      </c>
      <c r="L56" s="63">
        <v>9.922015204E9</v>
      </c>
      <c r="M56" s="63" t="s">
        <v>7259</v>
      </c>
      <c r="N56" s="63" t="s">
        <v>107</v>
      </c>
    </row>
    <row r="57">
      <c r="A57" s="62">
        <v>44037.521458333336</v>
      </c>
      <c r="B57" s="63" t="s">
        <v>7260</v>
      </c>
      <c r="C57" s="63">
        <v>5.0</v>
      </c>
      <c r="D57" s="65" t="s">
        <v>7261</v>
      </c>
      <c r="E57" s="63" t="s">
        <v>104</v>
      </c>
      <c r="F57" s="63" t="s">
        <v>104</v>
      </c>
      <c r="G57" s="63" t="s">
        <v>104</v>
      </c>
      <c r="H57" s="63" t="s">
        <v>104</v>
      </c>
      <c r="I57" s="64" t="s">
        <v>7262</v>
      </c>
      <c r="J57" s="63" t="s">
        <v>181</v>
      </c>
      <c r="K57" s="65" t="s">
        <v>7263</v>
      </c>
      <c r="L57" s="63">
        <v>9.403846415E9</v>
      </c>
      <c r="M57" s="63" t="s">
        <v>7264</v>
      </c>
      <c r="N57" s="63" t="s">
        <v>107</v>
      </c>
    </row>
    <row r="58">
      <c r="A58" s="62">
        <v>44037.52175925926</v>
      </c>
      <c r="B58" s="63" t="s">
        <v>3035</v>
      </c>
      <c r="C58" s="63">
        <v>5.0</v>
      </c>
      <c r="D58" s="65" t="s">
        <v>7265</v>
      </c>
      <c r="E58" s="63" t="s">
        <v>104</v>
      </c>
      <c r="F58" s="63" t="s">
        <v>104</v>
      </c>
      <c r="G58" s="63" t="s">
        <v>104</v>
      </c>
      <c r="H58" s="63" t="s">
        <v>104</v>
      </c>
      <c r="I58" s="64" t="s">
        <v>7266</v>
      </c>
      <c r="J58" s="63" t="s">
        <v>181</v>
      </c>
      <c r="K58" s="65" t="s">
        <v>3038</v>
      </c>
      <c r="L58" s="63">
        <v>9.42349664E9</v>
      </c>
      <c r="M58" s="63" t="s">
        <v>546</v>
      </c>
      <c r="N58" s="63" t="s">
        <v>107</v>
      </c>
    </row>
    <row r="59">
      <c r="A59" s="62">
        <v>44037.521944444445</v>
      </c>
      <c r="B59" s="63" t="s">
        <v>7267</v>
      </c>
      <c r="C59" s="63">
        <v>5.0</v>
      </c>
      <c r="D59" s="65" t="s">
        <v>565</v>
      </c>
      <c r="E59" s="63" t="s">
        <v>104</v>
      </c>
      <c r="F59" s="63" t="s">
        <v>104</v>
      </c>
      <c r="G59" s="63" t="s">
        <v>104</v>
      </c>
      <c r="H59" s="63" t="s">
        <v>104</v>
      </c>
      <c r="I59" s="64" t="s">
        <v>7268</v>
      </c>
      <c r="J59" s="63" t="s">
        <v>7269</v>
      </c>
      <c r="K59" s="65" t="s">
        <v>7270</v>
      </c>
      <c r="L59" s="63">
        <v>9.42279102E9</v>
      </c>
      <c r="M59" s="63" t="s">
        <v>7271</v>
      </c>
      <c r="N59" s="63" t="s">
        <v>107</v>
      </c>
    </row>
    <row r="60">
      <c r="A60" s="62">
        <v>44037.52224537037</v>
      </c>
      <c r="B60" s="63" t="s">
        <v>4733</v>
      </c>
      <c r="C60" s="63">
        <v>5.0</v>
      </c>
      <c r="D60" s="65" t="s">
        <v>7272</v>
      </c>
      <c r="E60" s="63" t="s">
        <v>104</v>
      </c>
      <c r="F60" s="63" t="s">
        <v>104</v>
      </c>
      <c r="G60" s="63" t="s">
        <v>104</v>
      </c>
      <c r="H60" s="63" t="s">
        <v>104</v>
      </c>
      <c r="I60" s="64" t="s">
        <v>5914</v>
      </c>
      <c r="J60" s="63" t="s">
        <v>4736</v>
      </c>
      <c r="K60" s="65" t="s">
        <v>4457</v>
      </c>
      <c r="L60" s="63">
        <v>9.970412955E9</v>
      </c>
      <c r="M60" s="63" t="s">
        <v>1748</v>
      </c>
      <c r="N60" s="63" t="s">
        <v>107</v>
      </c>
    </row>
    <row r="61">
      <c r="A61" s="62">
        <v>44037.52234953704</v>
      </c>
      <c r="B61" s="63" t="s">
        <v>4733</v>
      </c>
      <c r="C61" s="63">
        <v>5.0</v>
      </c>
      <c r="D61" s="65" t="s">
        <v>7272</v>
      </c>
      <c r="E61" s="63" t="s">
        <v>104</v>
      </c>
      <c r="F61" s="63" t="s">
        <v>104</v>
      </c>
      <c r="G61" s="63" t="s">
        <v>104</v>
      </c>
      <c r="H61" s="63" t="s">
        <v>104</v>
      </c>
      <c r="I61" s="64" t="s">
        <v>5914</v>
      </c>
      <c r="J61" s="63" t="s">
        <v>4736</v>
      </c>
      <c r="K61" s="65" t="s">
        <v>4457</v>
      </c>
      <c r="L61" s="63">
        <v>9.970412955E9</v>
      </c>
      <c r="M61" s="63" t="s">
        <v>1748</v>
      </c>
      <c r="N61" s="63" t="s">
        <v>107</v>
      </c>
    </row>
    <row r="62">
      <c r="A62" s="62">
        <v>44037.52248842592</v>
      </c>
      <c r="B62" s="63" t="s">
        <v>5037</v>
      </c>
      <c r="C62" s="63">
        <v>5.0</v>
      </c>
      <c r="D62" s="65" t="s">
        <v>7273</v>
      </c>
      <c r="E62" s="63" t="s">
        <v>104</v>
      </c>
      <c r="F62" s="63" t="s">
        <v>104</v>
      </c>
      <c r="G62" s="63" t="s">
        <v>104</v>
      </c>
      <c r="H62" s="63" t="s">
        <v>104</v>
      </c>
      <c r="I62" s="64" t="s">
        <v>5039</v>
      </c>
      <c r="J62" s="63" t="s">
        <v>490</v>
      </c>
      <c r="K62" s="65" t="s">
        <v>5040</v>
      </c>
      <c r="L62" s="63">
        <v>9.423942524E9</v>
      </c>
      <c r="M62" s="63" t="s">
        <v>7274</v>
      </c>
      <c r="N62" s="63" t="s">
        <v>107</v>
      </c>
    </row>
    <row r="63">
      <c r="A63" s="62">
        <v>44037.52407407408</v>
      </c>
      <c r="B63" s="63" t="s">
        <v>7275</v>
      </c>
      <c r="C63" s="63">
        <v>4.0</v>
      </c>
      <c r="D63" s="65" t="s">
        <v>7276</v>
      </c>
      <c r="E63" s="63" t="s">
        <v>186</v>
      </c>
      <c r="F63" s="63" t="s">
        <v>186</v>
      </c>
      <c r="G63" s="63" t="s">
        <v>186</v>
      </c>
      <c r="H63" s="63" t="s">
        <v>186</v>
      </c>
      <c r="I63" s="64" t="s">
        <v>7277</v>
      </c>
      <c r="J63" s="63" t="s">
        <v>7278</v>
      </c>
      <c r="K63" s="65" t="s">
        <v>7279</v>
      </c>
      <c r="L63" s="63">
        <v>9.604839101E9</v>
      </c>
      <c r="M63" s="63" t="s">
        <v>7280</v>
      </c>
      <c r="N63" s="63" t="s">
        <v>107</v>
      </c>
    </row>
    <row r="64">
      <c r="A64" s="62">
        <v>44037.525034722225</v>
      </c>
      <c r="B64" s="63" t="s">
        <v>7281</v>
      </c>
      <c r="C64" s="63">
        <v>5.0</v>
      </c>
      <c r="D64" s="65" t="s">
        <v>7282</v>
      </c>
      <c r="E64" s="63" t="s">
        <v>104</v>
      </c>
      <c r="F64" s="63" t="s">
        <v>104</v>
      </c>
      <c r="G64" s="63" t="s">
        <v>104</v>
      </c>
      <c r="H64" s="63" t="s">
        <v>104</v>
      </c>
      <c r="I64" s="64" t="s">
        <v>7283</v>
      </c>
      <c r="J64" s="63" t="s">
        <v>181</v>
      </c>
      <c r="K64" s="65" t="s">
        <v>7284</v>
      </c>
      <c r="L64" s="63">
        <v>9.158989304E9</v>
      </c>
      <c r="M64" s="63" t="s">
        <v>7285</v>
      </c>
      <c r="N64" s="63" t="s">
        <v>107</v>
      </c>
    </row>
    <row r="65">
      <c r="A65" s="62">
        <v>44037.525358796294</v>
      </c>
      <c r="B65" s="63" t="s">
        <v>7286</v>
      </c>
      <c r="C65" s="63">
        <v>5.0</v>
      </c>
      <c r="D65" s="65" t="s">
        <v>7287</v>
      </c>
      <c r="E65" s="63" t="s">
        <v>104</v>
      </c>
      <c r="F65" s="63" t="s">
        <v>104</v>
      </c>
      <c r="G65" s="63" t="s">
        <v>104</v>
      </c>
      <c r="H65" s="63" t="s">
        <v>104</v>
      </c>
      <c r="I65" s="64" t="s">
        <v>7288</v>
      </c>
      <c r="J65" s="63" t="s">
        <v>112</v>
      </c>
      <c r="K65" s="65" t="s">
        <v>7289</v>
      </c>
      <c r="L65" s="63">
        <v>9.766182395E9</v>
      </c>
      <c r="M65" s="63" t="s">
        <v>7290</v>
      </c>
      <c r="N65" s="63" t="s">
        <v>107</v>
      </c>
    </row>
    <row r="66">
      <c r="A66" s="62">
        <v>44037.52542824074</v>
      </c>
      <c r="B66" s="63" t="s">
        <v>7291</v>
      </c>
      <c r="C66" s="63">
        <v>5.0</v>
      </c>
      <c r="D66" s="65" t="s">
        <v>7292</v>
      </c>
      <c r="E66" s="63" t="s">
        <v>186</v>
      </c>
      <c r="F66" s="63" t="s">
        <v>104</v>
      </c>
      <c r="G66" s="63" t="s">
        <v>186</v>
      </c>
      <c r="H66" s="63" t="s">
        <v>110</v>
      </c>
      <c r="I66" s="64" t="s">
        <v>7293</v>
      </c>
      <c r="J66" s="63" t="s">
        <v>675</v>
      </c>
      <c r="K66" s="65" t="s">
        <v>7294</v>
      </c>
      <c r="L66" s="63">
        <v>7.066827911E9</v>
      </c>
      <c r="M66" s="63" t="s">
        <v>4101</v>
      </c>
      <c r="N66" s="63" t="s">
        <v>107</v>
      </c>
    </row>
    <row r="67">
      <c r="A67" s="62">
        <v>44037.52547453704</v>
      </c>
      <c r="B67" s="63" t="s">
        <v>4733</v>
      </c>
      <c r="C67" s="63">
        <v>5.0</v>
      </c>
      <c r="D67" s="65" t="s">
        <v>7272</v>
      </c>
      <c r="E67" s="63" t="s">
        <v>104</v>
      </c>
      <c r="F67" s="63" t="s">
        <v>104</v>
      </c>
      <c r="G67" s="63" t="s">
        <v>104</v>
      </c>
      <c r="H67" s="63" t="s">
        <v>104</v>
      </c>
      <c r="I67" s="64" t="s">
        <v>5914</v>
      </c>
      <c r="J67" s="63" t="s">
        <v>4736</v>
      </c>
      <c r="K67" s="65" t="s">
        <v>4457</v>
      </c>
      <c r="L67" s="63">
        <v>9.970412955E9</v>
      </c>
      <c r="M67" s="63" t="s">
        <v>1747</v>
      </c>
      <c r="N67" s="63" t="s">
        <v>107</v>
      </c>
    </row>
    <row r="68">
      <c r="A68" s="62">
        <v>44037.526238425926</v>
      </c>
      <c r="B68" s="63" t="s">
        <v>4632</v>
      </c>
      <c r="C68" s="63">
        <v>5.0</v>
      </c>
      <c r="D68" s="65" t="s">
        <v>1533</v>
      </c>
      <c r="E68" s="63" t="s">
        <v>104</v>
      </c>
      <c r="F68" s="63" t="s">
        <v>104</v>
      </c>
      <c r="G68" s="63" t="s">
        <v>104</v>
      </c>
      <c r="H68" s="63" t="s">
        <v>104</v>
      </c>
      <c r="I68" s="64" t="s">
        <v>4634</v>
      </c>
      <c r="J68" s="63" t="s">
        <v>4635</v>
      </c>
      <c r="K68" s="65" t="s">
        <v>4636</v>
      </c>
      <c r="L68" s="63">
        <v>7.588517612E9</v>
      </c>
      <c r="M68" s="63" t="s">
        <v>7295</v>
      </c>
      <c r="N68" s="63" t="s">
        <v>107</v>
      </c>
    </row>
    <row r="69">
      <c r="A69" s="62">
        <v>44037.526724537034</v>
      </c>
      <c r="B69" s="63" t="s">
        <v>2705</v>
      </c>
      <c r="C69" s="63">
        <v>4.0</v>
      </c>
      <c r="D69" s="65" t="s">
        <v>1684</v>
      </c>
      <c r="E69" s="63" t="s">
        <v>110</v>
      </c>
      <c r="F69" s="63" t="s">
        <v>110</v>
      </c>
      <c r="G69" s="63" t="s">
        <v>110</v>
      </c>
      <c r="H69" s="63" t="s">
        <v>110</v>
      </c>
      <c r="I69" s="64" t="s">
        <v>6130</v>
      </c>
      <c r="J69" s="63" t="s">
        <v>181</v>
      </c>
      <c r="K69" s="65" t="s">
        <v>6131</v>
      </c>
      <c r="L69" s="63">
        <v>9.850645799E9</v>
      </c>
      <c r="M69" s="63" t="s">
        <v>6132</v>
      </c>
      <c r="N69" s="63" t="s">
        <v>107</v>
      </c>
    </row>
    <row r="70">
      <c r="A70" s="62">
        <v>44037.526770833334</v>
      </c>
      <c r="B70" s="63" t="s">
        <v>7296</v>
      </c>
      <c r="C70" s="63">
        <v>5.0</v>
      </c>
      <c r="D70" s="65" t="s">
        <v>7297</v>
      </c>
      <c r="E70" s="63" t="s">
        <v>104</v>
      </c>
      <c r="F70" s="63" t="s">
        <v>104</v>
      </c>
      <c r="G70" s="63" t="s">
        <v>104</v>
      </c>
      <c r="H70" s="63" t="s">
        <v>104</v>
      </c>
      <c r="I70" s="64" t="s">
        <v>7298</v>
      </c>
      <c r="J70" s="63" t="s">
        <v>7299</v>
      </c>
      <c r="K70" s="65" t="s">
        <v>7300</v>
      </c>
      <c r="L70" s="63">
        <v>9.881332705E9</v>
      </c>
      <c r="M70" s="63" t="s">
        <v>7301</v>
      </c>
      <c r="N70" s="63" t="s">
        <v>107</v>
      </c>
    </row>
    <row r="71">
      <c r="A71" s="62">
        <v>44037.52732638889</v>
      </c>
      <c r="B71" s="63" t="s">
        <v>1249</v>
      </c>
      <c r="C71" s="63">
        <v>5.0</v>
      </c>
      <c r="D71" s="65" t="s">
        <v>7302</v>
      </c>
      <c r="E71" s="63" t="s">
        <v>104</v>
      </c>
      <c r="F71" s="63" t="s">
        <v>104</v>
      </c>
      <c r="G71" s="63" t="s">
        <v>104</v>
      </c>
      <c r="H71" s="63" t="s">
        <v>104</v>
      </c>
      <c r="I71" s="64" t="s">
        <v>1251</v>
      </c>
      <c r="J71" s="63" t="s">
        <v>181</v>
      </c>
      <c r="K71" s="65" t="s">
        <v>7303</v>
      </c>
      <c r="L71" s="63">
        <v>9.42146658E9</v>
      </c>
      <c r="M71" s="63" t="s">
        <v>7304</v>
      </c>
      <c r="N71" s="63" t="s">
        <v>107</v>
      </c>
    </row>
    <row r="72">
      <c r="A72" s="62">
        <v>44037.52793981481</v>
      </c>
      <c r="B72" s="63" t="s">
        <v>7305</v>
      </c>
      <c r="C72" s="63">
        <v>5.0</v>
      </c>
      <c r="D72" s="65" t="s">
        <v>7306</v>
      </c>
      <c r="E72" s="63" t="s">
        <v>104</v>
      </c>
      <c r="F72" s="63" t="s">
        <v>104</v>
      </c>
      <c r="G72" s="63" t="s">
        <v>104</v>
      </c>
      <c r="H72" s="63" t="s">
        <v>104</v>
      </c>
      <c r="I72" s="64" t="s">
        <v>7307</v>
      </c>
      <c r="J72" s="63" t="s">
        <v>7308</v>
      </c>
      <c r="K72" s="65" t="s">
        <v>7309</v>
      </c>
      <c r="L72" s="63">
        <v>8.830245069E9</v>
      </c>
      <c r="M72" s="63" t="s">
        <v>7310</v>
      </c>
      <c r="N72" s="63" t="s">
        <v>107</v>
      </c>
    </row>
    <row r="73">
      <c r="A73" s="62">
        <v>44037.528703703705</v>
      </c>
      <c r="B73" s="63" t="s">
        <v>7311</v>
      </c>
      <c r="C73" s="63">
        <v>5.0</v>
      </c>
      <c r="D73" s="65" t="s">
        <v>7312</v>
      </c>
      <c r="E73" s="63" t="s">
        <v>104</v>
      </c>
      <c r="F73" s="63" t="s">
        <v>104</v>
      </c>
      <c r="G73" s="63" t="s">
        <v>104</v>
      </c>
      <c r="H73" s="63" t="s">
        <v>104</v>
      </c>
      <c r="I73" s="64" t="s">
        <v>7313</v>
      </c>
      <c r="J73" s="63" t="s">
        <v>181</v>
      </c>
      <c r="K73" s="65" t="s">
        <v>7314</v>
      </c>
      <c r="L73" s="63">
        <v>9.40456055E9</v>
      </c>
      <c r="M73" s="63" t="s">
        <v>453</v>
      </c>
      <c r="N73" s="63" t="s">
        <v>107</v>
      </c>
    </row>
    <row r="74">
      <c r="A74" s="62">
        <v>44037.52953703704</v>
      </c>
      <c r="B74" s="63" t="s">
        <v>7315</v>
      </c>
      <c r="C74" s="63">
        <v>5.0</v>
      </c>
      <c r="D74" s="65" t="s">
        <v>7316</v>
      </c>
      <c r="E74" s="63" t="s">
        <v>104</v>
      </c>
      <c r="F74" s="63" t="s">
        <v>104</v>
      </c>
      <c r="G74" s="63" t="s">
        <v>104</v>
      </c>
      <c r="H74" s="63" t="s">
        <v>104</v>
      </c>
      <c r="I74" s="64" t="s">
        <v>7317</v>
      </c>
      <c r="J74" s="63" t="s">
        <v>2902</v>
      </c>
      <c r="K74" s="65" t="s">
        <v>7318</v>
      </c>
      <c r="L74" s="63">
        <v>9.822978325E9</v>
      </c>
      <c r="M74" s="63" t="s">
        <v>907</v>
      </c>
      <c r="N74" s="63" t="s">
        <v>107</v>
      </c>
    </row>
    <row r="75">
      <c r="A75" s="62">
        <v>44037.53084490741</v>
      </c>
      <c r="B75" s="63" t="s">
        <v>7319</v>
      </c>
      <c r="C75" s="63">
        <v>5.0</v>
      </c>
      <c r="D75" s="65" t="s">
        <v>7320</v>
      </c>
      <c r="E75" s="63" t="s">
        <v>104</v>
      </c>
      <c r="F75" s="63" t="s">
        <v>104</v>
      </c>
      <c r="G75" s="63" t="s">
        <v>104</v>
      </c>
      <c r="H75" s="63" t="s">
        <v>104</v>
      </c>
      <c r="I75" s="64" t="s">
        <v>7321</v>
      </c>
      <c r="J75" s="63" t="s">
        <v>181</v>
      </c>
      <c r="K75" s="65" t="s">
        <v>7322</v>
      </c>
      <c r="L75" s="63">
        <v>9.404670816E9</v>
      </c>
      <c r="M75" s="63" t="s">
        <v>7323</v>
      </c>
      <c r="N75" s="63" t="s">
        <v>107</v>
      </c>
    </row>
    <row r="76">
      <c r="A76" s="62">
        <v>44037.5309837963</v>
      </c>
      <c r="B76" s="63" t="s">
        <v>7324</v>
      </c>
      <c r="C76" s="63">
        <v>5.0</v>
      </c>
      <c r="D76" s="65" t="s">
        <v>107</v>
      </c>
      <c r="E76" s="63" t="s">
        <v>104</v>
      </c>
      <c r="F76" s="63" t="s">
        <v>104</v>
      </c>
      <c r="G76" s="63" t="s">
        <v>104</v>
      </c>
      <c r="H76" s="63" t="s">
        <v>186</v>
      </c>
      <c r="I76" s="64" t="s">
        <v>7325</v>
      </c>
      <c r="J76" s="63" t="s">
        <v>588</v>
      </c>
      <c r="K76" s="65" t="s">
        <v>7326</v>
      </c>
      <c r="L76" s="63">
        <v>7.588318995E9</v>
      </c>
      <c r="M76" s="63" t="s">
        <v>107</v>
      </c>
      <c r="N76" s="63" t="s">
        <v>107</v>
      </c>
    </row>
    <row r="77">
      <c r="A77" s="62">
        <v>44037.53111111111</v>
      </c>
      <c r="B77" s="63" t="s">
        <v>7327</v>
      </c>
      <c r="C77" s="63">
        <v>5.0</v>
      </c>
      <c r="D77" s="65" t="s">
        <v>7328</v>
      </c>
      <c r="E77" s="63" t="s">
        <v>104</v>
      </c>
      <c r="F77" s="63" t="s">
        <v>104</v>
      </c>
      <c r="G77" s="63" t="s">
        <v>110</v>
      </c>
      <c r="H77" s="63" t="s">
        <v>186</v>
      </c>
      <c r="I77" s="64" t="s">
        <v>7329</v>
      </c>
      <c r="J77" s="63" t="s">
        <v>7330</v>
      </c>
      <c r="K77" s="65" t="s">
        <v>7331</v>
      </c>
      <c r="L77" s="63">
        <v>8.554041401E9</v>
      </c>
      <c r="M77" s="63" t="s">
        <v>7332</v>
      </c>
      <c r="N77" s="63" t="s">
        <v>107</v>
      </c>
    </row>
    <row r="78">
      <c r="A78" s="62">
        <v>44037.5318287037</v>
      </c>
      <c r="B78" s="63" t="s">
        <v>7333</v>
      </c>
      <c r="C78" s="63">
        <v>5.0</v>
      </c>
      <c r="D78" s="65" t="s">
        <v>7334</v>
      </c>
      <c r="E78" s="63" t="s">
        <v>104</v>
      </c>
      <c r="F78" s="63" t="s">
        <v>186</v>
      </c>
      <c r="G78" s="63" t="s">
        <v>104</v>
      </c>
      <c r="H78" s="63" t="s">
        <v>186</v>
      </c>
      <c r="I78" s="64" t="s">
        <v>7335</v>
      </c>
      <c r="J78" s="63" t="s">
        <v>112</v>
      </c>
      <c r="K78" s="65" t="s">
        <v>7336</v>
      </c>
      <c r="L78" s="63">
        <v>9.970201693E9</v>
      </c>
      <c r="M78" s="63" t="s">
        <v>7337</v>
      </c>
      <c r="N78" s="63" t="s">
        <v>107</v>
      </c>
    </row>
    <row r="79">
      <c r="A79" s="62">
        <v>44037.53196759259</v>
      </c>
      <c r="B79" s="63" t="s">
        <v>7327</v>
      </c>
      <c r="C79" s="63">
        <v>5.0</v>
      </c>
      <c r="D79" s="65" t="s">
        <v>7328</v>
      </c>
      <c r="E79" s="63" t="s">
        <v>104</v>
      </c>
      <c r="F79" s="63" t="s">
        <v>104</v>
      </c>
      <c r="G79" s="63" t="s">
        <v>110</v>
      </c>
      <c r="H79" s="63" t="s">
        <v>186</v>
      </c>
      <c r="I79" s="64" t="s">
        <v>7329</v>
      </c>
      <c r="J79" s="63" t="s">
        <v>7330</v>
      </c>
      <c r="K79" s="65" t="s">
        <v>7331</v>
      </c>
      <c r="L79" s="63">
        <v>8.554041401E9</v>
      </c>
      <c r="M79" s="63" t="s">
        <v>7332</v>
      </c>
      <c r="N79" s="63" t="s">
        <v>107</v>
      </c>
    </row>
    <row r="80">
      <c r="A80" s="62">
        <v>44037.53197916667</v>
      </c>
      <c r="B80" s="63" t="s">
        <v>7327</v>
      </c>
      <c r="C80" s="63">
        <v>5.0</v>
      </c>
      <c r="D80" s="65" t="s">
        <v>7328</v>
      </c>
      <c r="E80" s="63" t="s">
        <v>104</v>
      </c>
      <c r="F80" s="63" t="s">
        <v>104</v>
      </c>
      <c r="G80" s="63" t="s">
        <v>110</v>
      </c>
      <c r="H80" s="63" t="s">
        <v>186</v>
      </c>
      <c r="I80" s="64" t="s">
        <v>7329</v>
      </c>
      <c r="J80" s="63" t="s">
        <v>7330</v>
      </c>
      <c r="K80" s="65" t="s">
        <v>7331</v>
      </c>
      <c r="L80" s="63">
        <v>8.554041401E9</v>
      </c>
      <c r="M80" s="63" t="s">
        <v>7332</v>
      </c>
      <c r="N80" s="63" t="s">
        <v>107</v>
      </c>
    </row>
    <row r="81">
      <c r="A81" s="62">
        <v>44037.532685185186</v>
      </c>
      <c r="B81" s="63" t="s">
        <v>7296</v>
      </c>
      <c r="C81" s="63">
        <v>5.0</v>
      </c>
      <c r="D81" s="65" t="s">
        <v>7338</v>
      </c>
      <c r="E81" s="63" t="s">
        <v>104</v>
      </c>
      <c r="F81" s="63" t="s">
        <v>104</v>
      </c>
      <c r="G81" s="63" t="s">
        <v>104</v>
      </c>
      <c r="H81" s="63" t="s">
        <v>104</v>
      </c>
      <c r="I81" s="64" t="s">
        <v>7339</v>
      </c>
      <c r="J81" s="63" t="s">
        <v>7299</v>
      </c>
      <c r="K81" s="65" t="s">
        <v>7340</v>
      </c>
      <c r="L81" s="63">
        <v>9.881332705E9</v>
      </c>
      <c r="M81" s="63" t="s">
        <v>7341</v>
      </c>
      <c r="N81" s="63" t="s">
        <v>107</v>
      </c>
    </row>
    <row r="82">
      <c r="A82" s="62">
        <v>44037.5346412037</v>
      </c>
      <c r="B82" s="63" t="s">
        <v>7342</v>
      </c>
      <c r="C82" s="63">
        <v>5.0</v>
      </c>
      <c r="D82" s="65" t="s">
        <v>7343</v>
      </c>
      <c r="E82" s="63" t="s">
        <v>104</v>
      </c>
      <c r="F82" s="63" t="s">
        <v>110</v>
      </c>
      <c r="G82" s="63" t="s">
        <v>104</v>
      </c>
      <c r="H82" s="63" t="s">
        <v>110</v>
      </c>
      <c r="I82" s="64" t="s">
        <v>7344</v>
      </c>
      <c r="J82" s="63" t="s">
        <v>2213</v>
      </c>
      <c r="K82" s="65" t="s">
        <v>7345</v>
      </c>
      <c r="L82" s="63">
        <v>9.920250314E9</v>
      </c>
      <c r="M82" s="63" t="s">
        <v>7346</v>
      </c>
      <c r="N82" s="63" t="s">
        <v>107</v>
      </c>
    </row>
    <row r="83">
      <c r="A83" s="62">
        <v>44037.53508101852</v>
      </c>
      <c r="B83" s="63" t="s">
        <v>7347</v>
      </c>
      <c r="C83" s="63">
        <v>5.0</v>
      </c>
      <c r="D83" s="65" t="s">
        <v>7081</v>
      </c>
      <c r="E83" s="63" t="s">
        <v>186</v>
      </c>
      <c r="F83" s="63" t="s">
        <v>186</v>
      </c>
      <c r="G83" s="63" t="s">
        <v>186</v>
      </c>
      <c r="H83" s="63" t="s">
        <v>186</v>
      </c>
      <c r="I83" s="64" t="s">
        <v>7348</v>
      </c>
      <c r="J83" s="63" t="s">
        <v>112</v>
      </c>
      <c r="K83" s="65" t="s">
        <v>7349</v>
      </c>
      <c r="L83" s="63">
        <v>9.4215388E9</v>
      </c>
      <c r="M83" s="63" t="s">
        <v>7083</v>
      </c>
      <c r="N83" s="63" t="s">
        <v>103</v>
      </c>
    </row>
    <row r="84">
      <c r="A84" s="62">
        <v>44037.53780092593</v>
      </c>
      <c r="B84" s="63" t="s">
        <v>7350</v>
      </c>
      <c r="C84" s="63">
        <v>4.0</v>
      </c>
      <c r="D84" s="65" t="s">
        <v>453</v>
      </c>
      <c r="E84" s="63" t="s">
        <v>110</v>
      </c>
      <c r="F84" s="63" t="s">
        <v>104</v>
      </c>
      <c r="G84" s="63" t="s">
        <v>104</v>
      </c>
      <c r="H84" s="63" t="s">
        <v>104</v>
      </c>
      <c r="I84" s="64" t="s">
        <v>7351</v>
      </c>
      <c r="J84" s="63" t="s">
        <v>112</v>
      </c>
      <c r="K84" s="65" t="s">
        <v>7352</v>
      </c>
      <c r="L84" s="63">
        <v>9.40387696E9</v>
      </c>
      <c r="M84" s="63" t="s">
        <v>453</v>
      </c>
      <c r="N84" s="63" t="s">
        <v>107</v>
      </c>
    </row>
    <row r="85">
      <c r="A85" s="62">
        <v>44037.53789351852</v>
      </c>
      <c r="B85" s="63" t="s">
        <v>7353</v>
      </c>
      <c r="C85" s="63">
        <v>5.0</v>
      </c>
      <c r="D85" s="65" t="s">
        <v>7354</v>
      </c>
      <c r="E85" s="63" t="s">
        <v>104</v>
      </c>
      <c r="F85" s="63" t="s">
        <v>104</v>
      </c>
      <c r="G85" s="63" t="s">
        <v>104</v>
      </c>
      <c r="H85" s="63" t="s">
        <v>104</v>
      </c>
      <c r="I85" s="64" t="s">
        <v>7355</v>
      </c>
      <c r="J85" s="63" t="s">
        <v>588</v>
      </c>
      <c r="K85" s="65" t="s">
        <v>7356</v>
      </c>
      <c r="L85" s="63">
        <v>9.42245438E9</v>
      </c>
      <c r="M85" s="63" t="s">
        <v>7357</v>
      </c>
      <c r="N85" s="63" t="s">
        <v>107</v>
      </c>
    </row>
    <row r="86">
      <c r="A86" s="62">
        <v>44037.53873842592</v>
      </c>
      <c r="B86" s="63" t="s">
        <v>7358</v>
      </c>
      <c r="C86" s="63">
        <v>5.0</v>
      </c>
      <c r="D86" s="65" t="s">
        <v>7359</v>
      </c>
      <c r="E86" s="63" t="s">
        <v>104</v>
      </c>
      <c r="F86" s="63" t="s">
        <v>104</v>
      </c>
      <c r="G86" s="63" t="s">
        <v>110</v>
      </c>
      <c r="H86" s="63" t="s">
        <v>104</v>
      </c>
      <c r="I86" s="64" t="s">
        <v>7360</v>
      </c>
      <c r="J86" s="63" t="s">
        <v>1645</v>
      </c>
      <c r="K86" s="65" t="s">
        <v>7361</v>
      </c>
      <c r="L86" s="63">
        <v>9.422238731E9</v>
      </c>
      <c r="M86" s="63" t="s">
        <v>7362</v>
      </c>
      <c r="N86" s="63" t="s">
        <v>107</v>
      </c>
    </row>
    <row r="87">
      <c r="A87" s="62">
        <v>44037.538831018515</v>
      </c>
      <c r="B87" s="63" t="s">
        <v>411</v>
      </c>
      <c r="C87" s="63">
        <v>4.0</v>
      </c>
      <c r="D87" s="65" t="s">
        <v>318</v>
      </c>
      <c r="E87" s="63" t="s">
        <v>104</v>
      </c>
      <c r="F87" s="63" t="s">
        <v>104</v>
      </c>
      <c r="G87" s="63" t="s">
        <v>104</v>
      </c>
      <c r="H87" s="63" t="s">
        <v>104</v>
      </c>
      <c r="I87" s="64" t="s">
        <v>2030</v>
      </c>
      <c r="J87" s="63" t="s">
        <v>152</v>
      </c>
      <c r="K87" s="65" t="s">
        <v>414</v>
      </c>
      <c r="L87" s="63">
        <v>9.689431765E9</v>
      </c>
      <c r="M87" s="63" t="s">
        <v>412</v>
      </c>
      <c r="N87" s="63" t="s">
        <v>107</v>
      </c>
    </row>
    <row r="88">
      <c r="A88" s="62">
        <v>44037.53959490741</v>
      </c>
      <c r="B88" s="63" t="s">
        <v>415</v>
      </c>
      <c r="C88" s="63">
        <v>5.0</v>
      </c>
      <c r="D88" s="65" t="s">
        <v>7363</v>
      </c>
      <c r="E88" s="63" t="s">
        <v>104</v>
      </c>
      <c r="F88" s="63" t="s">
        <v>104</v>
      </c>
      <c r="G88" s="63" t="s">
        <v>104</v>
      </c>
      <c r="H88" s="63" t="s">
        <v>104</v>
      </c>
      <c r="I88" s="64" t="s">
        <v>4415</v>
      </c>
      <c r="J88" s="63" t="s">
        <v>4416</v>
      </c>
      <c r="K88" s="65" t="s">
        <v>7364</v>
      </c>
      <c r="L88" s="63">
        <v>9.420382564E9</v>
      </c>
      <c r="M88" s="63" t="s">
        <v>7365</v>
      </c>
      <c r="N88" s="63" t="s">
        <v>107</v>
      </c>
    </row>
    <row r="89">
      <c r="A89" s="62">
        <v>44037.53994212963</v>
      </c>
      <c r="B89" s="63" t="s">
        <v>4778</v>
      </c>
      <c r="C89" s="63">
        <v>5.0</v>
      </c>
      <c r="D89" s="65" t="s">
        <v>7366</v>
      </c>
      <c r="E89" s="63" t="s">
        <v>104</v>
      </c>
      <c r="F89" s="63" t="s">
        <v>104</v>
      </c>
      <c r="G89" s="63" t="s">
        <v>110</v>
      </c>
      <c r="H89" s="63" t="s">
        <v>104</v>
      </c>
      <c r="I89" s="64" t="s">
        <v>4780</v>
      </c>
      <c r="J89" s="63" t="s">
        <v>4781</v>
      </c>
      <c r="K89" s="65" t="s">
        <v>7367</v>
      </c>
      <c r="L89" s="63">
        <v>7.588604012E9</v>
      </c>
      <c r="M89" s="63" t="s">
        <v>7368</v>
      </c>
      <c r="N89" s="63" t="s">
        <v>107</v>
      </c>
    </row>
    <row r="90">
      <c r="A90" s="62">
        <v>44037.54068287037</v>
      </c>
      <c r="B90" s="63" t="s">
        <v>7369</v>
      </c>
      <c r="C90" s="63">
        <v>5.0</v>
      </c>
      <c r="D90" s="65" t="s">
        <v>7370</v>
      </c>
      <c r="E90" s="63" t="s">
        <v>104</v>
      </c>
      <c r="F90" s="63" t="s">
        <v>110</v>
      </c>
      <c r="G90" s="63" t="s">
        <v>104</v>
      </c>
      <c r="H90" s="63" t="s">
        <v>104</v>
      </c>
      <c r="I90" s="64" t="s">
        <v>7371</v>
      </c>
      <c r="J90" s="63" t="s">
        <v>1590</v>
      </c>
      <c r="K90" s="65" t="s">
        <v>7372</v>
      </c>
      <c r="L90" s="63">
        <v>9.403383668E9</v>
      </c>
      <c r="M90" s="63" t="s">
        <v>107</v>
      </c>
      <c r="N90" s="63" t="s">
        <v>107</v>
      </c>
    </row>
    <row r="91">
      <c r="A91" s="62">
        <v>44037.54185185185</v>
      </c>
      <c r="B91" s="63" t="s">
        <v>4377</v>
      </c>
      <c r="C91" s="63">
        <v>5.0</v>
      </c>
      <c r="D91" s="65" t="s">
        <v>318</v>
      </c>
      <c r="E91" s="63" t="s">
        <v>186</v>
      </c>
      <c r="F91" s="63" t="s">
        <v>110</v>
      </c>
      <c r="G91" s="63" t="s">
        <v>186</v>
      </c>
      <c r="H91" s="63" t="s">
        <v>110</v>
      </c>
      <c r="I91" s="64" t="s">
        <v>4379</v>
      </c>
      <c r="J91" s="63" t="s">
        <v>7373</v>
      </c>
      <c r="K91" s="65" t="s">
        <v>7374</v>
      </c>
      <c r="L91" s="63">
        <v>9.890804502E9</v>
      </c>
      <c r="M91" s="63" t="s">
        <v>7375</v>
      </c>
      <c r="N91" s="63" t="s">
        <v>107</v>
      </c>
    </row>
    <row r="92">
      <c r="A92" s="62">
        <v>44037.54226851852</v>
      </c>
      <c r="B92" s="63" t="s">
        <v>7376</v>
      </c>
      <c r="C92" s="63">
        <v>5.0</v>
      </c>
      <c r="D92" s="65" t="s">
        <v>7377</v>
      </c>
      <c r="E92" s="63" t="s">
        <v>104</v>
      </c>
      <c r="F92" s="63" t="s">
        <v>104</v>
      </c>
      <c r="G92" s="63" t="s">
        <v>104</v>
      </c>
      <c r="H92" s="63" t="s">
        <v>104</v>
      </c>
      <c r="I92" s="64" t="s">
        <v>7378</v>
      </c>
      <c r="J92" s="63" t="s">
        <v>588</v>
      </c>
      <c r="K92" s="65" t="s">
        <v>7379</v>
      </c>
      <c r="L92" s="63">
        <v>9.689843309E9</v>
      </c>
      <c r="M92" s="63" t="s">
        <v>7380</v>
      </c>
      <c r="N92" s="63" t="s">
        <v>107</v>
      </c>
    </row>
    <row r="93">
      <c r="A93" s="62">
        <v>44037.545625</v>
      </c>
      <c r="B93" s="63" t="s">
        <v>4150</v>
      </c>
      <c r="C93" s="63">
        <v>3.0</v>
      </c>
      <c r="D93" s="65" t="s">
        <v>7381</v>
      </c>
      <c r="E93" s="63" t="s">
        <v>186</v>
      </c>
      <c r="F93" s="63" t="s">
        <v>186</v>
      </c>
      <c r="G93" s="63" t="s">
        <v>186</v>
      </c>
      <c r="H93" s="63" t="s">
        <v>186</v>
      </c>
      <c r="I93" s="64" t="s">
        <v>7382</v>
      </c>
      <c r="J93" s="63" t="s">
        <v>112</v>
      </c>
      <c r="K93" s="65" t="s">
        <v>7383</v>
      </c>
      <c r="L93" s="63">
        <v>8.788131855E9</v>
      </c>
      <c r="M93" s="63" t="s">
        <v>5653</v>
      </c>
      <c r="N93" s="63" t="s">
        <v>107</v>
      </c>
    </row>
    <row r="94">
      <c r="A94" s="62">
        <v>44037.54667824074</v>
      </c>
      <c r="B94" s="63" t="s">
        <v>7384</v>
      </c>
      <c r="C94" s="63">
        <v>5.0</v>
      </c>
      <c r="D94" s="65" t="s">
        <v>546</v>
      </c>
      <c r="E94" s="63" t="s">
        <v>104</v>
      </c>
      <c r="F94" s="63" t="s">
        <v>104</v>
      </c>
      <c r="G94" s="63" t="s">
        <v>104</v>
      </c>
      <c r="H94" s="63" t="s">
        <v>104</v>
      </c>
      <c r="I94" s="64" t="s">
        <v>4720</v>
      </c>
      <c r="J94" s="63" t="s">
        <v>5482</v>
      </c>
      <c r="K94" s="65" t="s">
        <v>7270</v>
      </c>
      <c r="L94" s="63">
        <v>9.403432423E9</v>
      </c>
      <c r="M94" s="63" t="s">
        <v>107</v>
      </c>
      <c r="N94" s="63" t="s">
        <v>107</v>
      </c>
    </row>
    <row r="95">
      <c r="A95" s="62">
        <v>44037.5474537037</v>
      </c>
      <c r="B95" s="63" t="s">
        <v>4340</v>
      </c>
      <c r="C95" s="63">
        <v>5.0</v>
      </c>
      <c r="D95" s="65" t="s">
        <v>7385</v>
      </c>
      <c r="E95" s="63" t="s">
        <v>104</v>
      </c>
      <c r="F95" s="63" t="s">
        <v>104</v>
      </c>
      <c r="G95" s="63" t="s">
        <v>104</v>
      </c>
      <c r="H95" s="63" t="s">
        <v>104</v>
      </c>
      <c r="I95" s="64" t="s">
        <v>4341</v>
      </c>
      <c r="J95" s="63" t="s">
        <v>496</v>
      </c>
      <c r="K95" s="65" t="s">
        <v>4342</v>
      </c>
      <c r="L95" s="63">
        <v>9.421342521E9</v>
      </c>
      <c r="M95" s="63" t="s">
        <v>7386</v>
      </c>
      <c r="N95" s="66"/>
    </row>
    <row r="96">
      <c r="A96" s="62">
        <v>44037.5475</v>
      </c>
      <c r="B96" s="63" t="s">
        <v>7387</v>
      </c>
      <c r="C96" s="63">
        <v>3.0</v>
      </c>
      <c r="D96" s="65" t="s">
        <v>156</v>
      </c>
      <c r="E96" s="63" t="s">
        <v>110</v>
      </c>
      <c r="F96" s="63" t="s">
        <v>110</v>
      </c>
      <c r="G96" s="63" t="s">
        <v>104</v>
      </c>
      <c r="H96" s="63" t="s">
        <v>110</v>
      </c>
      <c r="I96" s="64" t="s">
        <v>7388</v>
      </c>
      <c r="J96" s="63" t="s">
        <v>112</v>
      </c>
      <c r="K96" s="65" t="s">
        <v>7389</v>
      </c>
      <c r="L96" s="63">
        <v>9.421534887E9</v>
      </c>
      <c r="M96" s="63" t="s">
        <v>156</v>
      </c>
      <c r="N96" s="63" t="s">
        <v>107</v>
      </c>
    </row>
    <row r="97">
      <c r="A97" s="62">
        <v>44037.548472222225</v>
      </c>
      <c r="B97" s="63" t="s">
        <v>4296</v>
      </c>
      <c r="C97" s="63">
        <v>5.0</v>
      </c>
      <c r="D97" s="65" t="s">
        <v>7390</v>
      </c>
      <c r="E97" s="63" t="s">
        <v>104</v>
      </c>
      <c r="F97" s="63" t="s">
        <v>104</v>
      </c>
      <c r="G97" s="63" t="s">
        <v>104</v>
      </c>
      <c r="H97" s="63" t="s">
        <v>104</v>
      </c>
      <c r="I97" s="64" t="s">
        <v>4298</v>
      </c>
      <c r="J97" s="63" t="s">
        <v>403</v>
      </c>
      <c r="K97" s="65" t="s">
        <v>4299</v>
      </c>
      <c r="L97" s="63">
        <v>9.421618258E9</v>
      </c>
      <c r="M97" s="63" t="s">
        <v>7391</v>
      </c>
      <c r="N97" s="63" t="s">
        <v>107</v>
      </c>
    </row>
    <row r="98">
      <c r="A98" s="62">
        <v>44037.55099537037</v>
      </c>
      <c r="B98" s="63" t="s">
        <v>320</v>
      </c>
      <c r="C98" s="63">
        <v>3.0</v>
      </c>
      <c r="D98" s="65" t="s">
        <v>248</v>
      </c>
      <c r="E98" s="63" t="s">
        <v>110</v>
      </c>
      <c r="F98" s="63" t="s">
        <v>110</v>
      </c>
      <c r="G98" s="63" t="s">
        <v>110</v>
      </c>
      <c r="H98" s="63" t="s">
        <v>110</v>
      </c>
      <c r="I98" s="64" t="s">
        <v>322</v>
      </c>
      <c r="J98" s="63" t="s">
        <v>7392</v>
      </c>
      <c r="K98" s="65" t="s">
        <v>324</v>
      </c>
      <c r="L98" s="63">
        <v>9.923230489E9</v>
      </c>
      <c r="M98" s="63" t="s">
        <v>7393</v>
      </c>
      <c r="N98" s="63" t="s">
        <v>107</v>
      </c>
    </row>
    <row r="99">
      <c r="A99" s="62">
        <v>44037.55399305555</v>
      </c>
      <c r="B99" s="63" t="s">
        <v>380</v>
      </c>
      <c r="C99" s="63">
        <v>3.0</v>
      </c>
      <c r="D99" s="65" t="s">
        <v>7394</v>
      </c>
      <c r="E99" s="63" t="s">
        <v>186</v>
      </c>
      <c r="F99" s="63" t="s">
        <v>186</v>
      </c>
      <c r="G99" s="63" t="s">
        <v>186</v>
      </c>
      <c r="H99" s="63" t="s">
        <v>186</v>
      </c>
      <c r="I99" s="64" t="s">
        <v>382</v>
      </c>
      <c r="J99" s="63" t="s">
        <v>2974</v>
      </c>
      <c r="K99" s="65" t="s">
        <v>2975</v>
      </c>
      <c r="L99" s="63">
        <v>9.92164167E9</v>
      </c>
      <c r="M99" s="63" t="s">
        <v>7395</v>
      </c>
      <c r="N99" s="63" t="s">
        <v>107</v>
      </c>
    </row>
    <row r="100">
      <c r="A100" s="62">
        <v>44037.55700231482</v>
      </c>
      <c r="B100" s="63" t="s">
        <v>3444</v>
      </c>
      <c r="C100" s="63">
        <v>5.0</v>
      </c>
      <c r="D100" s="65" t="s">
        <v>7396</v>
      </c>
      <c r="E100" s="63" t="s">
        <v>186</v>
      </c>
      <c r="F100" s="63" t="s">
        <v>110</v>
      </c>
      <c r="G100" s="63" t="s">
        <v>110</v>
      </c>
      <c r="H100" s="63" t="s">
        <v>186</v>
      </c>
      <c r="I100" s="64" t="s">
        <v>3446</v>
      </c>
      <c r="J100" s="63" t="s">
        <v>314</v>
      </c>
      <c r="K100" s="65" t="s">
        <v>7397</v>
      </c>
      <c r="L100" s="63">
        <v>9.76606149E9</v>
      </c>
      <c r="M100" s="63" t="s">
        <v>7398</v>
      </c>
      <c r="N100" s="63" t="s">
        <v>107</v>
      </c>
    </row>
    <row r="101">
      <c r="A101" s="62">
        <v>44037.558599537035</v>
      </c>
      <c r="B101" s="63" t="s">
        <v>7399</v>
      </c>
      <c r="C101" s="63">
        <v>5.0</v>
      </c>
      <c r="D101" s="65" t="s">
        <v>7400</v>
      </c>
      <c r="E101" s="63" t="s">
        <v>104</v>
      </c>
      <c r="F101" s="63" t="s">
        <v>104</v>
      </c>
      <c r="G101" s="63" t="s">
        <v>104</v>
      </c>
      <c r="H101" s="63" t="s">
        <v>104</v>
      </c>
      <c r="I101" s="64" t="s">
        <v>7401</v>
      </c>
      <c r="J101" s="63" t="s">
        <v>112</v>
      </c>
      <c r="K101" s="65" t="s">
        <v>7402</v>
      </c>
      <c r="L101" s="63">
        <v>9.422728352E9</v>
      </c>
      <c r="M101" s="63" t="s">
        <v>7403</v>
      </c>
      <c r="N101" s="63" t="s">
        <v>107</v>
      </c>
    </row>
    <row r="102">
      <c r="A102" s="62">
        <v>44037.55994212963</v>
      </c>
      <c r="B102" s="63" t="s">
        <v>7404</v>
      </c>
      <c r="C102" s="63">
        <v>5.0</v>
      </c>
      <c r="D102" s="65" t="s">
        <v>318</v>
      </c>
      <c r="E102" s="63" t="s">
        <v>150</v>
      </c>
      <c r="F102" s="63" t="s">
        <v>150</v>
      </c>
      <c r="G102" s="63" t="s">
        <v>150</v>
      </c>
      <c r="H102" s="63" t="s">
        <v>150</v>
      </c>
      <c r="I102" s="64" t="s">
        <v>7405</v>
      </c>
      <c r="J102" s="63" t="s">
        <v>7406</v>
      </c>
      <c r="K102" s="65" t="s">
        <v>7407</v>
      </c>
      <c r="L102" s="63">
        <v>9.421537557E9</v>
      </c>
      <c r="M102" s="63" t="s">
        <v>7408</v>
      </c>
      <c r="N102" s="63" t="s">
        <v>107</v>
      </c>
    </row>
    <row r="103">
      <c r="A103" s="62">
        <v>44037.561006944445</v>
      </c>
      <c r="B103" s="63" t="s">
        <v>7409</v>
      </c>
      <c r="C103" s="63">
        <v>4.0</v>
      </c>
      <c r="D103" s="65" t="s">
        <v>7410</v>
      </c>
      <c r="E103" s="63" t="s">
        <v>104</v>
      </c>
      <c r="F103" s="63" t="s">
        <v>104</v>
      </c>
      <c r="G103" s="63" t="s">
        <v>104</v>
      </c>
      <c r="H103" s="63" t="s">
        <v>110</v>
      </c>
      <c r="I103" s="64" t="s">
        <v>7411</v>
      </c>
      <c r="J103" s="63" t="s">
        <v>7373</v>
      </c>
      <c r="K103" s="65" t="s">
        <v>7412</v>
      </c>
      <c r="L103" s="63" t="s">
        <v>7413</v>
      </c>
      <c r="M103" s="63" t="s">
        <v>7414</v>
      </c>
      <c r="N103" s="63" t="s">
        <v>107</v>
      </c>
    </row>
    <row r="104">
      <c r="A104" s="62">
        <v>44037.56145833333</v>
      </c>
      <c r="B104" s="63" t="s">
        <v>7415</v>
      </c>
      <c r="C104" s="63">
        <v>5.0</v>
      </c>
      <c r="D104" s="65" t="s">
        <v>7416</v>
      </c>
      <c r="E104" s="63" t="s">
        <v>104</v>
      </c>
      <c r="F104" s="63" t="s">
        <v>104</v>
      </c>
      <c r="G104" s="63" t="s">
        <v>104</v>
      </c>
      <c r="H104" s="63" t="s">
        <v>104</v>
      </c>
      <c r="I104" s="64" t="s">
        <v>7417</v>
      </c>
      <c r="J104" s="63" t="s">
        <v>7418</v>
      </c>
      <c r="K104" s="65" t="s">
        <v>7419</v>
      </c>
      <c r="L104" s="63">
        <v>9.011459915E9</v>
      </c>
      <c r="M104" s="63" t="s">
        <v>7420</v>
      </c>
      <c r="N104" s="63" t="s">
        <v>107</v>
      </c>
    </row>
    <row r="105">
      <c r="A105" s="62">
        <v>44037.565717592595</v>
      </c>
      <c r="B105" s="63" t="s">
        <v>4278</v>
      </c>
      <c r="C105" s="63">
        <v>5.0</v>
      </c>
      <c r="D105" s="65" t="s">
        <v>7421</v>
      </c>
      <c r="E105" s="63" t="s">
        <v>104</v>
      </c>
      <c r="F105" s="63" t="s">
        <v>104</v>
      </c>
      <c r="G105" s="63" t="s">
        <v>104</v>
      </c>
      <c r="H105" s="63" t="s">
        <v>104</v>
      </c>
      <c r="I105" s="64" t="s">
        <v>7422</v>
      </c>
      <c r="J105" s="63" t="s">
        <v>588</v>
      </c>
      <c r="K105" s="65" t="s">
        <v>7423</v>
      </c>
      <c r="L105" s="63">
        <v>9.85082437E9</v>
      </c>
      <c r="M105" s="63" t="s">
        <v>7424</v>
      </c>
      <c r="N105" s="63" t="s">
        <v>107</v>
      </c>
    </row>
    <row r="106">
      <c r="A106" s="62">
        <v>44037.56758101852</v>
      </c>
      <c r="B106" s="63" t="s">
        <v>7425</v>
      </c>
      <c r="C106" s="63">
        <v>5.0</v>
      </c>
      <c r="D106" s="65" t="s">
        <v>7426</v>
      </c>
      <c r="E106" s="63" t="s">
        <v>186</v>
      </c>
      <c r="F106" s="63" t="s">
        <v>110</v>
      </c>
      <c r="G106" s="63" t="s">
        <v>110</v>
      </c>
      <c r="H106" s="63" t="s">
        <v>110</v>
      </c>
      <c r="I106" s="64" t="s">
        <v>7427</v>
      </c>
      <c r="J106" s="63" t="s">
        <v>7428</v>
      </c>
      <c r="K106" s="65" t="s">
        <v>7429</v>
      </c>
      <c r="L106" s="63">
        <v>9.420348495E9</v>
      </c>
      <c r="M106" s="63" t="s">
        <v>7430</v>
      </c>
      <c r="N106" s="63" t="s">
        <v>107</v>
      </c>
    </row>
    <row r="107">
      <c r="A107" s="62">
        <v>44037.57098379629</v>
      </c>
      <c r="B107" s="63" t="s">
        <v>7431</v>
      </c>
      <c r="C107" s="63">
        <v>5.0</v>
      </c>
      <c r="D107" s="65" t="s">
        <v>7432</v>
      </c>
      <c r="E107" s="63" t="s">
        <v>104</v>
      </c>
      <c r="F107" s="63" t="s">
        <v>104</v>
      </c>
      <c r="G107" s="63" t="s">
        <v>186</v>
      </c>
      <c r="H107" s="63" t="s">
        <v>186</v>
      </c>
      <c r="I107" s="64" t="s">
        <v>7433</v>
      </c>
      <c r="J107" s="63" t="s">
        <v>314</v>
      </c>
      <c r="K107" s="65" t="s">
        <v>7434</v>
      </c>
      <c r="L107" s="63">
        <v>9.425701533E9</v>
      </c>
      <c r="M107" s="63" t="s">
        <v>7435</v>
      </c>
      <c r="N107" s="63" t="s">
        <v>107</v>
      </c>
    </row>
    <row r="108">
      <c r="A108" s="62">
        <v>44037.5753125</v>
      </c>
      <c r="B108" s="63" t="s">
        <v>7436</v>
      </c>
      <c r="C108" s="63">
        <v>5.0</v>
      </c>
      <c r="D108" s="65" t="s">
        <v>7437</v>
      </c>
      <c r="E108" s="63" t="s">
        <v>104</v>
      </c>
      <c r="F108" s="63" t="s">
        <v>186</v>
      </c>
      <c r="G108" s="63" t="s">
        <v>110</v>
      </c>
      <c r="H108" s="63" t="s">
        <v>186</v>
      </c>
      <c r="I108" s="64" t="s">
        <v>7438</v>
      </c>
      <c r="J108" s="63" t="s">
        <v>7439</v>
      </c>
      <c r="K108" s="65" t="s">
        <v>7440</v>
      </c>
      <c r="L108" s="63">
        <v>9.850084891E9</v>
      </c>
      <c r="M108" s="63" t="s">
        <v>107</v>
      </c>
      <c r="N108" s="63" t="s">
        <v>107</v>
      </c>
    </row>
    <row r="109">
      <c r="A109" s="62">
        <v>44037.584699074076</v>
      </c>
      <c r="B109" s="63" t="s">
        <v>7441</v>
      </c>
      <c r="C109" s="63">
        <v>5.0</v>
      </c>
      <c r="D109" s="65" t="s">
        <v>7442</v>
      </c>
      <c r="E109" s="63" t="s">
        <v>104</v>
      </c>
      <c r="F109" s="63" t="s">
        <v>104</v>
      </c>
      <c r="G109" s="63" t="s">
        <v>104</v>
      </c>
      <c r="H109" s="63" t="s">
        <v>104</v>
      </c>
      <c r="I109" s="64" t="s">
        <v>7443</v>
      </c>
      <c r="J109" s="63" t="s">
        <v>181</v>
      </c>
      <c r="K109" s="65" t="s">
        <v>7444</v>
      </c>
      <c r="L109" s="63">
        <v>9.765693474E9</v>
      </c>
      <c r="M109" s="63" t="s">
        <v>7445</v>
      </c>
      <c r="N109" s="63" t="s">
        <v>107</v>
      </c>
    </row>
    <row r="110">
      <c r="A110" s="62">
        <v>44037.58767361111</v>
      </c>
      <c r="B110" s="63" t="s">
        <v>148</v>
      </c>
      <c r="C110" s="63">
        <v>5.0</v>
      </c>
      <c r="D110" s="65" t="s">
        <v>7446</v>
      </c>
      <c r="E110" s="63" t="s">
        <v>104</v>
      </c>
      <c r="F110" s="63" t="s">
        <v>104</v>
      </c>
      <c r="G110" s="63" t="s">
        <v>104</v>
      </c>
      <c r="H110" s="63" t="s">
        <v>104</v>
      </c>
      <c r="I110" s="64" t="s">
        <v>2477</v>
      </c>
      <c r="J110" s="63" t="s">
        <v>181</v>
      </c>
      <c r="K110" s="65" t="s">
        <v>7447</v>
      </c>
      <c r="L110" s="63">
        <v>9.763409347E9</v>
      </c>
      <c r="M110" s="63" t="s">
        <v>7448</v>
      </c>
      <c r="N110" s="63" t="s">
        <v>107</v>
      </c>
    </row>
    <row r="111">
      <c r="A111" s="62">
        <v>44037.58976851852</v>
      </c>
      <c r="B111" s="63" t="s">
        <v>223</v>
      </c>
      <c r="C111" s="63">
        <v>5.0</v>
      </c>
      <c r="D111" s="65" t="s">
        <v>7449</v>
      </c>
      <c r="E111" s="63" t="s">
        <v>104</v>
      </c>
      <c r="F111" s="63" t="s">
        <v>104</v>
      </c>
      <c r="G111" s="63" t="s">
        <v>104</v>
      </c>
      <c r="H111" s="63" t="s">
        <v>104</v>
      </c>
      <c r="I111" s="64" t="s">
        <v>2521</v>
      </c>
      <c r="J111" s="63" t="s">
        <v>490</v>
      </c>
      <c r="K111" s="65" t="s">
        <v>227</v>
      </c>
      <c r="L111" s="63">
        <v>9.421534386E9</v>
      </c>
      <c r="M111" s="63" t="s">
        <v>7450</v>
      </c>
      <c r="N111" s="63" t="s">
        <v>107</v>
      </c>
    </row>
    <row r="112">
      <c r="A112" s="62">
        <v>44037.591886574075</v>
      </c>
      <c r="B112" s="63" t="s">
        <v>3553</v>
      </c>
      <c r="C112" s="63">
        <v>4.0</v>
      </c>
      <c r="D112" s="65" t="s">
        <v>7451</v>
      </c>
      <c r="E112" s="63" t="s">
        <v>104</v>
      </c>
      <c r="F112" s="63" t="s">
        <v>104</v>
      </c>
      <c r="G112" s="63" t="s">
        <v>110</v>
      </c>
      <c r="H112" s="63" t="s">
        <v>110</v>
      </c>
      <c r="I112" s="64" t="s">
        <v>7452</v>
      </c>
      <c r="J112" s="63" t="s">
        <v>181</v>
      </c>
      <c r="K112" s="65" t="s">
        <v>7453</v>
      </c>
      <c r="L112" s="63">
        <v>9.420863044E9</v>
      </c>
      <c r="M112" s="63" t="s">
        <v>453</v>
      </c>
      <c r="N112" s="63" t="s">
        <v>107</v>
      </c>
    </row>
    <row r="113">
      <c r="A113" s="62">
        <v>44037.594293981485</v>
      </c>
      <c r="B113" s="63" t="s">
        <v>7454</v>
      </c>
      <c r="C113" s="63">
        <v>4.0</v>
      </c>
      <c r="D113" s="65" t="s">
        <v>7455</v>
      </c>
      <c r="E113" s="63" t="s">
        <v>110</v>
      </c>
      <c r="F113" s="63" t="s">
        <v>104</v>
      </c>
      <c r="G113" s="63" t="s">
        <v>186</v>
      </c>
      <c r="H113" s="63" t="s">
        <v>186</v>
      </c>
      <c r="I113" s="64" t="s">
        <v>7456</v>
      </c>
      <c r="J113" s="63" t="s">
        <v>1599</v>
      </c>
      <c r="K113" s="65" t="s">
        <v>7457</v>
      </c>
      <c r="L113" s="63">
        <v>8.767358189E9</v>
      </c>
      <c r="M113" s="63" t="s">
        <v>7458</v>
      </c>
      <c r="N113" s="63" t="s">
        <v>107</v>
      </c>
    </row>
    <row r="114">
      <c r="A114" s="62">
        <v>44037.594826388886</v>
      </c>
      <c r="B114" s="63" t="s">
        <v>7459</v>
      </c>
      <c r="C114" s="63">
        <v>5.0</v>
      </c>
      <c r="D114" s="65" t="s">
        <v>7460</v>
      </c>
      <c r="E114" s="63" t="s">
        <v>104</v>
      </c>
      <c r="F114" s="63" t="s">
        <v>104</v>
      </c>
      <c r="G114" s="63" t="s">
        <v>104</v>
      </c>
      <c r="H114" s="63" t="s">
        <v>104</v>
      </c>
      <c r="I114" s="64" t="s">
        <v>7461</v>
      </c>
      <c r="J114" s="63" t="s">
        <v>112</v>
      </c>
      <c r="K114" s="65" t="s">
        <v>7462</v>
      </c>
      <c r="L114" s="63">
        <v>9.420416307E9</v>
      </c>
      <c r="M114" s="63" t="s">
        <v>7463</v>
      </c>
      <c r="N114" s="63" t="s">
        <v>107</v>
      </c>
    </row>
    <row r="115">
      <c r="A115" s="62">
        <v>44037.596770833334</v>
      </c>
      <c r="B115" s="63" t="s">
        <v>7464</v>
      </c>
      <c r="C115" s="63">
        <v>5.0</v>
      </c>
      <c r="D115" s="65" t="s">
        <v>7465</v>
      </c>
      <c r="E115" s="63" t="s">
        <v>104</v>
      </c>
      <c r="F115" s="63" t="s">
        <v>104</v>
      </c>
      <c r="G115" s="63" t="s">
        <v>104</v>
      </c>
      <c r="H115" s="63" t="s">
        <v>104</v>
      </c>
      <c r="I115" s="64" t="s">
        <v>7466</v>
      </c>
      <c r="J115" s="63" t="s">
        <v>413</v>
      </c>
      <c r="K115" s="65" t="s">
        <v>7467</v>
      </c>
      <c r="L115" s="63">
        <v>9.226702335E9</v>
      </c>
      <c r="M115" s="63" t="s">
        <v>5526</v>
      </c>
      <c r="N115" s="63" t="s">
        <v>107</v>
      </c>
    </row>
    <row r="116">
      <c r="A116" s="62">
        <v>44037.598287037035</v>
      </c>
      <c r="B116" s="63" t="s">
        <v>7468</v>
      </c>
      <c r="C116" s="63">
        <v>4.0</v>
      </c>
      <c r="D116" s="65" t="s">
        <v>7469</v>
      </c>
      <c r="E116" s="63" t="s">
        <v>186</v>
      </c>
      <c r="F116" s="63" t="s">
        <v>110</v>
      </c>
      <c r="G116" s="63" t="s">
        <v>186</v>
      </c>
      <c r="H116" s="63" t="s">
        <v>186</v>
      </c>
      <c r="I116" s="64" t="s">
        <v>7470</v>
      </c>
      <c r="J116" s="63" t="s">
        <v>675</v>
      </c>
      <c r="K116" s="65" t="s">
        <v>7471</v>
      </c>
      <c r="L116" s="63">
        <v>9.930254519E9</v>
      </c>
      <c r="M116" s="63" t="s">
        <v>7472</v>
      </c>
      <c r="N116" s="63" t="s">
        <v>107</v>
      </c>
    </row>
    <row r="117">
      <c r="A117" s="62">
        <v>44037.60501157407</v>
      </c>
      <c r="B117" s="63" t="s">
        <v>7473</v>
      </c>
      <c r="C117" s="63">
        <v>5.0</v>
      </c>
      <c r="D117" s="65" t="s">
        <v>565</v>
      </c>
      <c r="E117" s="63" t="s">
        <v>104</v>
      </c>
      <c r="F117" s="63" t="s">
        <v>104</v>
      </c>
      <c r="G117" s="63" t="s">
        <v>104</v>
      </c>
      <c r="H117" s="63" t="s">
        <v>104</v>
      </c>
      <c r="I117" s="64" t="s">
        <v>7474</v>
      </c>
      <c r="J117" s="63" t="s">
        <v>675</v>
      </c>
      <c r="K117" s="65" t="s">
        <v>7475</v>
      </c>
      <c r="L117" s="63">
        <v>7.249230705E9</v>
      </c>
      <c r="M117" s="63" t="s">
        <v>7408</v>
      </c>
      <c r="N117" s="63" t="s">
        <v>107</v>
      </c>
    </row>
    <row r="118">
      <c r="A118" s="62">
        <v>44037.60673611111</v>
      </c>
      <c r="B118" s="63" t="s">
        <v>7476</v>
      </c>
      <c r="C118" s="63">
        <v>5.0</v>
      </c>
      <c r="D118" s="65" t="s">
        <v>7477</v>
      </c>
      <c r="E118" s="63" t="s">
        <v>104</v>
      </c>
      <c r="F118" s="63" t="s">
        <v>104</v>
      </c>
      <c r="G118" s="63" t="s">
        <v>110</v>
      </c>
      <c r="H118" s="63" t="s">
        <v>104</v>
      </c>
      <c r="I118" s="64" t="s">
        <v>7478</v>
      </c>
      <c r="J118" s="63" t="s">
        <v>7479</v>
      </c>
      <c r="K118" s="65" t="s">
        <v>7480</v>
      </c>
      <c r="L118" s="66">
        <f>+919422780293</f>
        <v>919422780293</v>
      </c>
      <c r="M118" s="63" t="s">
        <v>7481</v>
      </c>
      <c r="N118" s="63" t="s">
        <v>107</v>
      </c>
    </row>
    <row r="119">
      <c r="A119" s="62">
        <v>44037.6069212963</v>
      </c>
      <c r="B119" s="63" t="s">
        <v>1628</v>
      </c>
      <c r="C119" s="63">
        <v>5.0</v>
      </c>
      <c r="D119" s="65" t="s">
        <v>7482</v>
      </c>
      <c r="E119" s="63" t="s">
        <v>104</v>
      </c>
      <c r="F119" s="63" t="s">
        <v>104</v>
      </c>
      <c r="G119" s="63" t="s">
        <v>104</v>
      </c>
      <c r="H119" s="63" t="s">
        <v>104</v>
      </c>
      <c r="I119" s="64" t="s">
        <v>555</v>
      </c>
      <c r="J119" s="63" t="s">
        <v>572</v>
      </c>
      <c r="K119" s="65" t="s">
        <v>4994</v>
      </c>
      <c r="L119" s="63">
        <v>9.764350434E9</v>
      </c>
      <c r="M119" s="63" t="s">
        <v>7483</v>
      </c>
      <c r="N119" s="63" t="s">
        <v>107</v>
      </c>
    </row>
    <row r="120">
      <c r="A120" s="62">
        <v>44037.615324074075</v>
      </c>
      <c r="B120" s="63" t="s">
        <v>7476</v>
      </c>
      <c r="C120" s="63">
        <v>5.0</v>
      </c>
      <c r="D120" s="65" t="s">
        <v>7484</v>
      </c>
      <c r="E120" s="63" t="s">
        <v>104</v>
      </c>
      <c r="F120" s="63" t="s">
        <v>104</v>
      </c>
      <c r="G120" s="63" t="s">
        <v>104</v>
      </c>
      <c r="H120" s="63" t="s">
        <v>104</v>
      </c>
      <c r="I120" s="64" t="s">
        <v>7478</v>
      </c>
      <c r="J120" s="63" t="s">
        <v>7485</v>
      </c>
      <c r="K120" s="65" t="s">
        <v>7486</v>
      </c>
      <c r="L120" s="66">
        <f>+919422780293</f>
        <v>919422780293</v>
      </c>
      <c r="M120" s="63" t="s">
        <v>7487</v>
      </c>
      <c r="N120" s="63" t="s">
        <v>107</v>
      </c>
    </row>
    <row r="121">
      <c r="A121" s="62">
        <v>44037.61675925926</v>
      </c>
      <c r="B121" s="63" t="s">
        <v>375</v>
      </c>
      <c r="C121" s="63">
        <v>5.0</v>
      </c>
      <c r="D121" s="65" t="s">
        <v>7488</v>
      </c>
      <c r="E121" s="63" t="s">
        <v>104</v>
      </c>
      <c r="F121" s="63" t="s">
        <v>104</v>
      </c>
      <c r="G121" s="63" t="s">
        <v>104</v>
      </c>
      <c r="H121" s="63" t="s">
        <v>104</v>
      </c>
      <c r="I121" s="64" t="s">
        <v>1926</v>
      </c>
      <c r="J121" s="63" t="s">
        <v>181</v>
      </c>
      <c r="K121" s="65" t="s">
        <v>7489</v>
      </c>
      <c r="L121" s="63">
        <v>9.405108135E9</v>
      </c>
      <c r="M121" s="63" t="s">
        <v>7490</v>
      </c>
      <c r="N121" s="63" t="s">
        <v>107</v>
      </c>
    </row>
    <row r="122">
      <c r="A122" s="62">
        <v>44037.61827546296</v>
      </c>
      <c r="B122" s="63" t="s">
        <v>7454</v>
      </c>
      <c r="C122" s="63">
        <v>4.0</v>
      </c>
      <c r="D122" s="65" t="s">
        <v>7491</v>
      </c>
      <c r="E122" s="63" t="s">
        <v>110</v>
      </c>
      <c r="F122" s="63" t="s">
        <v>186</v>
      </c>
      <c r="G122" s="63" t="s">
        <v>110</v>
      </c>
      <c r="H122" s="63" t="s">
        <v>186</v>
      </c>
      <c r="I122" s="64" t="s">
        <v>7456</v>
      </c>
      <c r="J122" s="63" t="s">
        <v>1599</v>
      </c>
      <c r="K122" s="65" t="s">
        <v>7457</v>
      </c>
      <c r="L122" s="63">
        <v>8.767358189E9</v>
      </c>
      <c r="M122" s="63" t="s">
        <v>7492</v>
      </c>
      <c r="N122" s="63" t="s">
        <v>107</v>
      </c>
    </row>
    <row r="123">
      <c r="A123" s="62">
        <v>44037.62149305556</v>
      </c>
      <c r="B123" s="63" t="s">
        <v>7084</v>
      </c>
      <c r="C123" s="63">
        <v>5.0</v>
      </c>
      <c r="D123" s="65" t="s">
        <v>7493</v>
      </c>
      <c r="E123" s="63" t="s">
        <v>104</v>
      </c>
      <c r="F123" s="63" t="s">
        <v>104</v>
      </c>
      <c r="G123" s="63" t="s">
        <v>104</v>
      </c>
      <c r="H123" s="63" t="s">
        <v>110</v>
      </c>
      <c r="I123" s="64" t="s">
        <v>7086</v>
      </c>
      <c r="J123" s="63" t="s">
        <v>181</v>
      </c>
      <c r="K123" s="65" t="s">
        <v>7494</v>
      </c>
      <c r="L123" s="63">
        <v>9.673667428E9</v>
      </c>
      <c r="M123" s="63" t="s">
        <v>7088</v>
      </c>
      <c r="N123" s="63" t="s">
        <v>107</v>
      </c>
    </row>
    <row r="124">
      <c r="A124" s="62">
        <v>44037.6231712963</v>
      </c>
      <c r="B124" s="63" t="s">
        <v>510</v>
      </c>
      <c r="C124" s="63">
        <v>5.0</v>
      </c>
      <c r="D124" s="65" t="s">
        <v>107</v>
      </c>
      <c r="E124" s="63" t="s">
        <v>104</v>
      </c>
      <c r="F124" s="63" t="s">
        <v>104</v>
      </c>
      <c r="G124" s="63" t="s">
        <v>110</v>
      </c>
      <c r="H124" s="63" t="s">
        <v>110</v>
      </c>
      <c r="I124" s="64" t="s">
        <v>7495</v>
      </c>
      <c r="J124" s="63" t="s">
        <v>112</v>
      </c>
      <c r="K124" s="65" t="s">
        <v>7496</v>
      </c>
      <c r="L124" s="63">
        <v>9.421994222E9</v>
      </c>
      <c r="M124" s="63" t="s">
        <v>107</v>
      </c>
      <c r="N124" s="63" t="s">
        <v>107</v>
      </c>
    </row>
    <row r="125">
      <c r="A125" s="62">
        <v>44037.62564814815</v>
      </c>
      <c r="B125" s="63" t="s">
        <v>7497</v>
      </c>
      <c r="C125" s="63">
        <v>5.0</v>
      </c>
      <c r="D125" s="65" t="s">
        <v>7498</v>
      </c>
      <c r="E125" s="63" t="s">
        <v>186</v>
      </c>
      <c r="F125" s="63" t="s">
        <v>186</v>
      </c>
      <c r="G125" s="63" t="s">
        <v>306</v>
      </c>
      <c r="H125" s="63" t="s">
        <v>186</v>
      </c>
      <c r="I125" s="64" t="s">
        <v>7499</v>
      </c>
      <c r="J125" s="63" t="s">
        <v>551</v>
      </c>
      <c r="K125" s="65" t="s">
        <v>7500</v>
      </c>
      <c r="L125" s="63">
        <v>9.423045874E9</v>
      </c>
      <c r="M125" s="63" t="s">
        <v>7501</v>
      </c>
      <c r="N125" s="63" t="s">
        <v>107</v>
      </c>
    </row>
    <row r="126">
      <c r="A126" s="62">
        <v>44037.62689814815</v>
      </c>
      <c r="B126" s="63" t="s">
        <v>4394</v>
      </c>
      <c r="C126" s="63">
        <v>4.0</v>
      </c>
      <c r="D126" s="65" t="s">
        <v>1117</v>
      </c>
      <c r="E126" s="63" t="s">
        <v>104</v>
      </c>
      <c r="F126" s="63" t="s">
        <v>104</v>
      </c>
      <c r="G126" s="63" t="s">
        <v>104</v>
      </c>
      <c r="H126" s="63" t="s">
        <v>104</v>
      </c>
      <c r="I126" s="64" t="s">
        <v>4395</v>
      </c>
      <c r="J126" s="63" t="s">
        <v>698</v>
      </c>
      <c r="K126" s="65" t="s">
        <v>7502</v>
      </c>
      <c r="L126" s="63">
        <v>9.40338403E9</v>
      </c>
      <c r="M126" s="63" t="s">
        <v>976</v>
      </c>
      <c r="N126" s="63" t="s">
        <v>107</v>
      </c>
    </row>
    <row r="127">
      <c r="A127" s="62">
        <v>44037.62957175926</v>
      </c>
      <c r="B127" s="63" t="s">
        <v>7503</v>
      </c>
      <c r="C127" s="63">
        <v>4.0</v>
      </c>
      <c r="D127" s="65" t="s">
        <v>7504</v>
      </c>
      <c r="E127" s="63" t="s">
        <v>104</v>
      </c>
      <c r="F127" s="63" t="s">
        <v>110</v>
      </c>
      <c r="G127" s="63" t="s">
        <v>104</v>
      </c>
      <c r="H127" s="63" t="s">
        <v>104</v>
      </c>
      <c r="I127" s="64" t="s">
        <v>7505</v>
      </c>
      <c r="J127" s="63" t="s">
        <v>112</v>
      </c>
      <c r="K127" s="65" t="s">
        <v>7506</v>
      </c>
      <c r="L127" s="63">
        <v>9.404970832E9</v>
      </c>
      <c r="M127" s="63" t="s">
        <v>7507</v>
      </c>
      <c r="N127" s="63" t="s">
        <v>107</v>
      </c>
    </row>
    <row r="128">
      <c r="A128" s="62">
        <v>44037.63065972222</v>
      </c>
      <c r="B128" s="63" t="s">
        <v>5058</v>
      </c>
      <c r="C128" s="63">
        <v>4.0</v>
      </c>
      <c r="D128" s="65" t="s">
        <v>7508</v>
      </c>
      <c r="E128" s="63" t="s">
        <v>110</v>
      </c>
      <c r="F128" s="63" t="s">
        <v>186</v>
      </c>
      <c r="G128" s="63" t="s">
        <v>110</v>
      </c>
      <c r="H128" s="63" t="s">
        <v>110</v>
      </c>
      <c r="I128" s="64" t="s">
        <v>5060</v>
      </c>
      <c r="J128" s="63" t="s">
        <v>112</v>
      </c>
      <c r="K128" s="65" t="s">
        <v>7509</v>
      </c>
      <c r="L128" s="63">
        <v>9.423727617E9</v>
      </c>
      <c r="M128" s="63" t="s">
        <v>5062</v>
      </c>
      <c r="N128" s="63" t="s">
        <v>107</v>
      </c>
    </row>
    <row r="129">
      <c r="A129" s="62">
        <v>44037.640381944446</v>
      </c>
      <c r="B129" s="63" t="s">
        <v>7222</v>
      </c>
      <c r="C129" s="63">
        <v>5.0</v>
      </c>
      <c r="D129" s="65" t="s">
        <v>7510</v>
      </c>
      <c r="E129" s="63" t="s">
        <v>104</v>
      </c>
      <c r="F129" s="63" t="s">
        <v>104</v>
      </c>
      <c r="G129" s="63" t="s">
        <v>104</v>
      </c>
      <c r="H129" s="63" t="s">
        <v>110</v>
      </c>
      <c r="I129" s="64" t="s">
        <v>7224</v>
      </c>
      <c r="J129" s="63" t="s">
        <v>237</v>
      </c>
      <c r="K129" s="65" t="s">
        <v>7225</v>
      </c>
      <c r="L129" s="63">
        <v>9.403462299E9</v>
      </c>
      <c r="M129" s="63" t="s">
        <v>7226</v>
      </c>
      <c r="N129" s="63" t="s">
        <v>107</v>
      </c>
    </row>
    <row r="130">
      <c r="A130" s="62">
        <v>44037.64047453704</v>
      </c>
      <c r="B130" s="63" t="s">
        <v>4455</v>
      </c>
      <c r="C130" s="63">
        <v>4.0</v>
      </c>
      <c r="D130" s="65" t="s">
        <v>4470</v>
      </c>
      <c r="E130" s="63" t="s">
        <v>104</v>
      </c>
      <c r="F130" s="63" t="s">
        <v>110</v>
      </c>
      <c r="G130" s="63" t="s">
        <v>104</v>
      </c>
      <c r="H130" s="63" t="s">
        <v>104</v>
      </c>
      <c r="I130" s="64" t="s">
        <v>6875</v>
      </c>
      <c r="J130" s="63" t="s">
        <v>181</v>
      </c>
      <c r="K130" s="65" t="s">
        <v>7511</v>
      </c>
      <c r="L130" s="63">
        <v>9.422306993E9</v>
      </c>
      <c r="M130" s="63" t="s">
        <v>976</v>
      </c>
      <c r="N130" s="63" t="s">
        <v>107</v>
      </c>
    </row>
    <row r="131">
      <c r="A131" s="62">
        <v>44037.65243055556</v>
      </c>
      <c r="B131" s="63" t="s">
        <v>7512</v>
      </c>
      <c r="C131" s="63">
        <v>5.0</v>
      </c>
      <c r="D131" s="65" t="s">
        <v>565</v>
      </c>
      <c r="E131" s="63" t="s">
        <v>104</v>
      </c>
      <c r="F131" s="63" t="s">
        <v>104</v>
      </c>
      <c r="G131" s="63" t="s">
        <v>104</v>
      </c>
      <c r="H131" s="63" t="s">
        <v>104</v>
      </c>
      <c r="I131" s="64" t="s">
        <v>7513</v>
      </c>
      <c r="J131" s="63" t="s">
        <v>112</v>
      </c>
      <c r="K131" s="65" t="s">
        <v>7514</v>
      </c>
      <c r="L131" s="63">
        <v>9.822864167E9</v>
      </c>
      <c r="M131" s="63" t="s">
        <v>7515</v>
      </c>
      <c r="N131" s="63" t="s">
        <v>107</v>
      </c>
    </row>
    <row r="132">
      <c r="A132" s="62">
        <v>44037.67171296296</v>
      </c>
      <c r="B132" s="63" t="s">
        <v>7516</v>
      </c>
      <c r="C132" s="63">
        <v>5.0</v>
      </c>
      <c r="D132" s="65" t="s">
        <v>7517</v>
      </c>
      <c r="E132" s="63" t="s">
        <v>104</v>
      </c>
      <c r="F132" s="63" t="s">
        <v>104</v>
      </c>
      <c r="G132" s="63" t="s">
        <v>104</v>
      </c>
      <c r="H132" s="63" t="s">
        <v>110</v>
      </c>
      <c r="I132" s="64" t="s">
        <v>7518</v>
      </c>
      <c r="J132" s="63" t="s">
        <v>181</v>
      </c>
      <c r="K132" s="65" t="s">
        <v>7519</v>
      </c>
      <c r="L132" s="63">
        <v>9.421166385E9</v>
      </c>
      <c r="M132" s="63" t="s">
        <v>7520</v>
      </c>
      <c r="N132" s="63" t="s">
        <v>107</v>
      </c>
    </row>
    <row r="133">
      <c r="A133" s="62">
        <v>44037.674525462964</v>
      </c>
      <c r="B133" s="63" t="s">
        <v>7521</v>
      </c>
      <c r="C133" s="63">
        <v>5.0</v>
      </c>
      <c r="D133" s="65" t="s">
        <v>7522</v>
      </c>
      <c r="E133" s="63" t="s">
        <v>104</v>
      </c>
      <c r="F133" s="63" t="s">
        <v>104</v>
      </c>
      <c r="G133" s="63" t="s">
        <v>104</v>
      </c>
      <c r="H133" s="63" t="s">
        <v>110</v>
      </c>
      <c r="I133" s="64" t="s">
        <v>7523</v>
      </c>
      <c r="J133" s="63" t="s">
        <v>314</v>
      </c>
      <c r="K133" s="65" t="s">
        <v>7519</v>
      </c>
      <c r="L133" s="63">
        <v>9.420389589E9</v>
      </c>
      <c r="M133" s="63" t="s">
        <v>7524</v>
      </c>
      <c r="N133" s="63" t="s">
        <v>107</v>
      </c>
    </row>
    <row r="134">
      <c r="A134" s="62">
        <v>44037.6853125</v>
      </c>
      <c r="B134" s="63" t="s">
        <v>7525</v>
      </c>
      <c r="C134" s="63">
        <v>5.0</v>
      </c>
      <c r="D134" s="65" t="s">
        <v>7526</v>
      </c>
      <c r="E134" s="63" t="s">
        <v>104</v>
      </c>
      <c r="F134" s="63" t="s">
        <v>104</v>
      </c>
      <c r="G134" s="63" t="s">
        <v>110</v>
      </c>
      <c r="H134" s="63" t="s">
        <v>104</v>
      </c>
      <c r="I134" s="64" t="s">
        <v>7527</v>
      </c>
      <c r="J134" s="63" t="s">
        <v>112</v>
      </c>
      <c r="K134" s="65" t="s">
        <v>7528</v>
      </c>
      <c r="L134" s="63">
        <v>9.766059235E9</v>
      </c>
      <c r="M134" s="63" t="s">
        <v>7529</v>
      </c>
      <c r="N134" s="63" t="s">
        <v>107</v>
      </c>
    </row>
    <row r="135">
      <c r="A135" s="62">
        <v>44037.68680555555</v>
      </c>
      <c r="B135" s="63" t="s">
        <v>7530</v>
      </c>
      <c r="C135" s="63">
        <v>5.0</v>
      </c>
      <c r="D135" s="65" t="s">
        <v>7531</v>
      </c>
      <c r="E135" s="63" t="s">
        <v>104</v>
      </c>
      <c r="F135" s="63" t="s">
        <v>104</v>
      </c>
      <c r="G135" s="63" t="s">
        <v>104</v>
      </c>
      <c r="H135" s="63" t="s">
        <v>186</v>
      </c>
      <c r="I135" s="64" t="s">
        <v>7532</v>
      </c>
      <c r="J135" s="63" t="s">
        <v>112</v>
      </c>
      <c r="K135" s="65" t="s">
        <v>7533</v>
      </c>
      <c r="L135" s="63">
        <v>7.987245757E9</v>
      </c>
      <c r="M135" s="63" t="s">
        <v>7534</v>
      </c>
      <c r="N135" s="63" t="s">
        <v>107</v>
      </c>
    </row>
    <row r="136">
      <c r="A136" s="62">
        <v>44037.70012731481</v>
      </c>
      <c r="B136" s="63" t="s">
        <v>7535</v>
      </c>
      <c r="C136" s="63">
        <v>5.0</v>
      </c>
      <c r="D136" s="65" t="s">
        <v>7536</v>
      </c>
      <c r="E136" s="63" t="s">
        <v>104</v>
      </c>
      <c r="F136" s="63" t="s">
        <v>104</v>
      </c>
      <c r="G136" s="63" t="s">
        <v>104</v>
      </c>
      <c r="H136" s="63" t="s">
        <v>110</v>
      </c>
      <c r="I136" s="64" t="s">
        <v>7537</v>
      </c>
      <c r="J136" s="63" t="s">
        <v>181</v>
      </c>
      <c r="K136" s="65" t="s">
        <v>7538</v>
      </c>
      <c r="L136" s="63">
        <v>9.421292929E9</v>
      </c>
      <c r="M136" s="63" t="s">
        <v>7539</v>
      </c>
      <c r="N136" s="63" t="s">
        <v>107</v>
      </c>
    </row>
    <row r="137">
      <c r="A137" s="62">
        <v>44037.71175925926</v>
      </c>
      <c r="B137" s="63" t="s">
        <v>7540</v>
      </c>
      <c r="C137" s="63">
        <v>4.0</v>
      </c>
      <c r="D137" s="65" t="s">
        <v>7541</v>
      </c>
      <c r="E137" s="63" t="s">
        <v>110</v>
      </c>
      <c r="F137" s="63" t="s">
        <v>104</v>
      </c>
      <c r="G137" s="63" t="s">
        <v>110</v>
      </c>
      <c r="H137" s="63" t="s">
        <v>110</v>
      </c>
      <c r="I137" s="64" t="s">
        <v>7542</v>
      </c>
      <c r="J137" s="63" t="s">
        <v>181</v>
      </c>
      <c r="K137" s="65" t="s">
        <v>7543</v>
      </c>
      <c r="L137" s="63">
        <v>9.975131009E9</v>
      </c>
      <c r="M137" s="63" t="s">
        <v>7544</v>
      </c>
      <c r="N137" s="63" t="s">
        <v>107</v>
      </c>
    </row>
    <row r="138">
      <c r="A138" s="62">
        <v>44037.71556712963</v>
      </c>
      <c r="B138" s="63" t="s">
        <v>7545</v>
      </c>
      <c r="C138" s="63">
        <v>3.0</v>
      </c>
      <c r="D138" s="65" t="s">
        <v>7546</v>
      </c>
      <c r="E138" s="63" t="s">
        <v>104</v>
      </c>
      <c r="F138" s="63" t="s">
        <v>104</v>
      </c>
      <c r="G138" s="63" t="s">
        <v>104</v>
      </c>
      <c r="H138" s="63" t="s">
        <v>104</v>
      </c>
      <c r="I138" s="64" t="s">
        <v>7125</v>
      </c>
      <c r="J138" s="75" t="s">
        <v>7547</v>
      </c>
      <c r="K138" s="65" t="s">
        <v>7548</v>
      </c>
      <c r="L138" s="63">
        <v>8.390735285E9</v>
      </c>
      <c r="M138" s="63" t="s">
        <v>7549</v>
      </c>
      <c r="N138" s="63" t="s">
        <v>107</v>
      </c>
    </row>
    <row r="139">
      <c r="A139" s="62">
        <v>44037.74543981482</v>
      </c>
      <c r="B139" s="63" t="s">
        <v>3217</v>
      </c>
      <c r="C139" s="63">
        <v>4.0</v>
      </c>
      <c r="D139" s="65" t="s">
        <v>7550</v>
      </c>
      <c r="E139" s="63" t="s">
        <v>186</v>
      </c>
      <c r="F139" s="63" t="s">
        <v>186</v>
      </c>
      <c r="G139" s="63" t="s">
        <v>186</v>
      </c>
      <c r="H139" s="63" t="s">
        <v>186</v>
      </c>
      <c r="I139" s="64" t="s">
        <v>3219</v>
      </c>
      <c r="J139" s="63" t="s">
        <v>3220</v>
      </c>
      <c r="K139" s="65" t="s">
        <v>7551</v>
      </c>
      <c r="L139" s="63">
        <v>9.561862178E9</v>
      </c>
      <c r="M139" s="63" t="s">
        <v>7552</v>
      </c>
      <c r="N139" s="63" t="s">
        <v>107</v>
      </c>
    </row>
    <row r="140">
      <c r="A140" s="62">
        <v>44037.75337962963</v>
      </c>
      <c r="B140" s="63" t="s">
        <v>7553</v>
      </c>
      <c r="C140" s="63">
        <v>5.0</v>
      </c>
      <c r="D140" s="65" t="s">
        <v>7554</v>
      </c>
      <c r="E140" s="63" t="s">
        <v>104</v>
      </c>
      <c r="F140" s="63" t="s">
        <v>104</v>
      </c>
      <c r="G140" s="63" t="s">
        <v>104</v>
      </c>
      <c r="H140" s="63" t="s">
        <v>104</v>
      </c>
      <c r="I140" s="64" t="s">
        <v>7555</v>
      </c>
      <c r="J140" s="63" t="s">
        <v>5379</v>
      </c>
      <c r="K140" s="65" t="s">
        <v>7556</v>
      </c>
      <c r="L140" s="63">
        <v>9.822651742E9</v>
      </c>
      <c r="M140" s="63" t="s">
        <v>7557</v>
      </c>
      <c r="N140" s="63" t="s">
        <v>107</v>
      </c>
    </row>
    <row r="141">
      <c r="A141" s="62">
        <v>44037.7602662037</v>
      </c>
      <c r="B141" s="63" t="s">
        <v>487</v>
      </c>
      <c r="C141" s="63">
        <v>5.0</v>
      </c>
      <c r="D141" s="65" t="s">
        <v>7558</v>
      </c>
      <c r="E141" s="63" t="s">
        <v>104</v>
      </c>
      <c r="F141" s="63" t="s">
        <v>104</v>
      </c>
      <c r="G141" s="63" t="s">
        <v>104</v>
      </c>
      <c r="H141" s="63" t="s">
        <v>104</v>
      </c>
      <c r="I141" s="64" t="s">
        <v>489</v>
      </c>
      <c r="J141" s="63" t="s">
        <v>490</v>
      </c>
      <c r="K141" s="65" t="s">
        <v>491</v>
      </c>
      <c r="L141" s="63">
        <v>9.0219834E9</v>
      </c>
      <c r="M141" s="63" t="s">
        <v>7559</v>
      </c>
      <c r="N141" s="63" t="s">
        <v>107</v>
      </c>
    </row>
    <row r="142">
      <c r="A142" s="62">
        <v>44037.77373842592</v>
      </c>
      <c r="B142" s="63" t="s">
        <v>7560</v>
      </c>
      <c r="C142" s="63">
        <v>5.0</v>
      </c>
      <c r="D142" s="65" t="s">
        <v>7561</v>
      </c>
      <c r="E142" s="63" t="s">
        <v>104</v>
      </c>
      <c r="F142" s="63" t="s">
        <v>104</v>
      </c>
      <c r="G142" s="63" t="s">
        <v>110</v>
      </c>
      <c r="H142" s="63" t="s">
        <v>110</v>
      </c>
      <c r="I142" s="64" t="s">
        <v>7562</v>
      </c>
      <c r="J142" s="63" t="s">
        <v>181</v>
      </c>
      <c r="K142" s="65" t="s">
        <v>7563</v>
      </c>
      <c r="L142" s="63">
        <v>8.80562513E9</v>
      </c>
      <c r="M142" s="63" t="s">
        <v>7564</v>
      </c>
      <c r="N142" s="63" t="s">
        <v>107</v>
      </c>
    </row>
    <row r="143">
      <c r="A143" s="62">
        <v>44037.78331018519</v>
      </c>
      <c r="B143" s="63" t="s">
        <v>1502</v>
      </c>
      <c r="C143" s="63">
        <v>5.0</v>
      </c>
      <c r="D143" s="65" t="s">
        <v>7565</v>
      </c>
      <c r="E143" s="63" t="s">
        <v>104</v>
      </c>
      <c r="F143" s="63" t="s">
        <v>104</v>
      </c>
      <c r="G143" s="63" t="s">
        <v>104</v>
      </c>
      <c r="H143" s="63" t="s">
        <v>104</v>
      </c>
      <c r="I143" s="64" t="s">
        <v>1504</v>
      </c>
      <c r="J143" s="63" t="s">
        <v>181</v>
      </c>
      <c r="K143" s="65" t="s">
        <v>1505</v>
      </c>
      <c r="L143" s="63">
        <v>9.423918691E9</v>
      </c>
      <c r="M143" s="63" t="s">
        <v>7566</v>
      </c>
      <c r="N143" s="63" t="s">
        <v>107</v>
      </c>
    </row>
    <row r="144">
      <c r="A144" s="62">
        <v>44037.88542824074</v>
      </c>
      <c r="B144" s="63" t="s">
        <v>4554</v>
      </c>
      <c r="C144" s="63">
        <v>5.0</v>
      </c>
      <c r="D144" s="65" t="s">
        <v>7567</v>
      </c>
      <c r="E144" s="63" t="s">
        <v>104</v>
      </c>
      <c r="F144" s="63" t="s">
        <v>104</v>
      </c>
      <c r="G144" s="63" t="s">
        <v>104</v>
      </c>
      <c r="H144" s="63" t="s">
        <v>104</v>
      </c>
      <c r="I144" s="64" t="s">
        <v>4554</v>
      </c>
      <c r="J144" s="63" t="s">
        <v>181</v>
      </c>
      <c r="K144" s="65" t="s">
        <v>7568</v>
      </c>
      <c r="L144" s="63">
        <v>9.421176832E9</v>
      </c>
      <c r="M144" s="63" t="s">
        <v>7569</v>
      </c>
      <c r="N144" s="63" t="s">
        <v>107</v>
      </c>
    </row>
    <row r="145">
      <c r="A145" s="62">
        <v>44037.92795138889</v>
      </c>
      <c r="B145" s="63" t="s">
        <v>7570</v>
      </c>
      <c r="C145" s="63">
        <v>5.0</v>
      </c>
      <c r="D145" s="65" t="s">
        <v>7571</v>
      </c>
      <c r="E145" s="63" t="s">
        <v>104</v>
      </c>
      <c r="F145" s="63" t="s">
        <v>104</v>
      </c>
      <c r="G145" s="63" t="s">
        <v>104</v>
      </c>
      <c r="H145" s="63" t="s">
        <v>104</v>
      </c>
      <c r="I145" s="64" t="s">
        <v>7572</v>
      </c>
      <c r="J145" s="63" t="s">
        <v>7573</v>
      </c>
      <c r="K145" s="65" t="s">
        <v>7574</v>
      </c>
      <c r="L145" s="66">
        <f>+919011228626</f>
        <v>919011228626</v>
      </c>
      <c r="M145" s="63" t="s">
        <v>7575</v>
      </c>
      <c r="N145" s="63" t="s">
        <v>107</v>
      </c>
    </row>
    <row r="146">
      <c r="A146" s="62">
        <v>44037.97282407407</v>
      </c>
      <c r="B146" s="63" t="s">
        <v>7576</v>
      </c>
      <c r="C146" s="63">
        <v>5.0</v>
      </c>
      <c r="D146" s="65" t="s">
        <v>7577</v>
      </c>
      <c r="E146" s="63" t="s">
        <v>104</v>
      </c>
      <c r="F146" s="63" t="s">
        <v>110</v>
      </c>
      <c r="G146" s="63" t="s">
        <v>104</v>
      </c>
      <c r="H146" s="63" t="s">
        <v>104</v>
      </c>
      <c r="I146" s="64" t="s">
        <v>7578</v>
      </c>
      <c r="J146" s="63" t="s">
        <v>314</v>
      </c>
      <c r="K146" s="65" t="s">
        <v>7579</v>
      </c>
      <c r="L146" s="63">
        <v>9.890890139E9</v>
      </c>
      <c r="M146" s="63" t="s">
        <v>107</v>
      </c>
      <c r="N146" s="63" t="s">
        <v>107</v>
      </c>
    </row>
    <row r="147">
      <c r="A147" s="62">
        <v>44037.98783564815</v>
      </c>
      <c r="B147" s="63" t="s">
        <v>7580</v>
      </c>
      <c r="C147" s="63">
        <v>4.0</v>
      </c>
      <c r="D147" s="65" t="s">
        <v>7581</v>
      </c>
      <c r="E147" s="63" t="s">
        <v>104</v>
      </c>
      <c r="F147" s="63" t="s">
        <v>104</v>
      </c>
      <c r="G147" s="63" t="s">
        <v>104</v>
      </c>
      <c r="H147" s="63" t="s">
        <v>104</v>
      </c>
      <c r="I147" s="64" t="s">
        <v>7582</v>
      </c>
      <c r="J147" s="63" t="s">
        <v>163</v>
      </c>
      <c r="K147" s="65" t="s">
        <v>7583</v>
      </c>
      <c r="L147" s="63">
        <v>9.404973121E9</v>
      </c>
      <c r="M147" s="63" t="s">
        <v>7584</v>
      </c>
      <c r="N147" s="63" t="s">
        <v>107</v>
      </c>
    </row>
    <row r="148">
      <c r="A148" s="62">
        <v>44038.29076388889</v>
      </c>
      <c r="B148" s="63" t="s">
        <v>4733</v>
      </c>
      <c r="C148" s="63">
        <v>5.0</v>
      </c>
      <c r="D148" s="65" t="s">
        <v>7272</v>
      </c>
      <c r="E148" s="63" t="s">
        <v>104</v>
      </c>
      <c r="F148" s="63" t="s">
        <v>104</v>
      </c>
      <c r="G148" s="63" t="s">
        <v>104</v>
      </c>
      <c r="H148" s="63" t="s">
        <v>104</v>
      </c>
      <c r="I148" s="64" t="s">
        <v>5914</v>
      </c>
      <c r="J148" s="63" t="s">
        <v>4736</v>
      </c>
      <c r="K148" s="65" t="s">
        <v>4457</v>
      </c>
      <c r="L148" s="63">
        <v>9.970412955E9</v>
      </c>
      <c r="M148" s="63" t="s">
        <v>1748</v>
      </c>
      <c r="N148" s="63" t="s">
        <v>107</v>
      </c>
    </row>
    <row r="149">
      <c r="A149" s="62">
        <v>44038.37054398148</v>
      </c>
      <c r="B149" s="63" t="s">
        <v>234</v>
      </c>
      <c r="C149" s="63">
        <v>4.0</v>
      </c>
      <c r="D149" s="65" t="s">
        <v>7585</v>
      </c>
      <c r="E149" s="63" t="s">
        <v>110</v>
      </c>
      <c r="F149" s="63" t="s">
        <v>110</v>
      </c>
      <c r="G149" s="63" t="s">
        <v>110</v>
      </c>
      <c r="H149" s="63" t="s">
        <v>110</v>
      </c>
      <c r="I149" s="64" t="s">
        <v>1295</v>
      </c>
      <c r="J149" s="63" t="s">
        <v>237</v>
      </c>
      <c r="K149" s="65" t="s">
        <v>238</v>
      </c>
      <c r="L149" s="63">
        <v>9.99003038E9</v>
      </c>
      <c r="M149" s="63" t="s">
        <v>4743</v>
      </c>
      <c r="N149" s="63" t="s">
        <v>107</v>
      </c>
    </row>
    <row r="150">
      <c r="A150" s="62">
        <v>44038.38480324074</v>
      </c>
      <c r="B150" s="63" t="s">
        <v>7586</v>
      </c>
      <c r="C150" s="63">
        <v>5.0</v>
      </c>
      <c r="D150" s="65" t="s">
        <v>7587</v>
      </c>
      <c r="E150" s="63" t="s">
        <v>104</v>
      </c>
      <c r="F150" s="63" t="s">
        <v>104</v>
      </c>
      <c r="G150" s="63" t="s">
        <v>104</v>
      </c>
      <c r="H150" s="63" t="s">
        <v>104</v>
      </c>
      <c r="I150" s="64" t="s">
        <v>7588</v>
      </c>
      <c r="J150" s="63" t="s">
        <v>112</v>
      </c>
      <c r="K150" s="65" t="s">
        <v>7589</v>
      </c>
      <c r="L150" s="63">
        <v>9.850877754E9</v>
      </c>
      <c r="M150" s="63" t="s">
        <v>7590</v>
      </c>
      <c r="N150" s="63" t="s">
        <v>107</v>
      </c>
    </row>
    <row r="151">
      <c r="A151" s="62">
        <v>44038.63425925926</v>
      </c>
      <c r="B151" s="63" t="s">
        <v>7591</v>
      </c>
      <c r="C151" s="63">
        <v>5.0</v>
      </c>
      <c r="D151" s="65" t="s">
        <v>7592</v>
      </c>
      <c r="E151" s="63" t="s">
        <v>104</v>
      </c>
      <c r="F151" s="63" t="s">
        <v>104</v>
      </c>
      <c r="G151" s="63" t="s">
        <v>104</v>
      </c>
      <c r="H151" s="63" t="s">
        <v>110</v>
      </c>
      <c r="I151" s="64" t="s">
        <v>7593</v>
      </c>
      <c r="J151" s="63" t="s">
        <v>7594</v>
      </c>
      <c r="K151" s="65" t="s">
        <v>7595</v>
      </c>
      <c r="L151" s="63">
        <v>8.98323234E9</v>
      </c>
      <c r="M151" s="63" t="s">
        <v>7596</v>
      </c>
      <c r="N151" s="63" t="s">
        <v>107</v>
      </c>
    </row>
    <row r="152">
      <c r="A152" s="62">
        <v>44038.8894212963</v>
      </c>
      <c r="B152" s="63" t="s">
        <v>7151</v>
      </c>
      <c r="C152" s="63">
        <v>4.0</v>
      </c>
      <c r="D152" s="65" t="s">
        <v>1236</v>
      </c>
      <c r="E152" s="63" t="s">
        <v>104</v>
      </c>
      <c r="F152" s="63" t="s">
        <v>104</v>
      </c>
      <c r="G152" s="63" t="s">
        <v>104</v>
      </c>
      <c r="H152" s="63" t="s">
        <v>104</v>
      </c>
      <c r="I152" s="64" t="s">
        <v>7152</v>
      </c>
      <c r="J152" s="63" t="s">
        <v>314</v>
      </c>
      <c r="K152" s="65" t="s">
        <v>7597</v>
      </c>
      <c r="L152" s="63">
        <v>9.421524857E9</v>
      </c>
      <c r="M152" s="63" t="s">
        <v>7598</v>
      </c>
      <c r="N152" s="63" t="s">
        <v>107</v>
      </c>
    </row>
    <row r="153">
      <c r="A153" s="62">
        <v>44039.39310185185</v>
      </c>
      <c r="B153" s="63" t="s">
        <v>7599</v>
      </c>
      <c r="C153" s="63">
        <v>4.0</v>
      </c>
      <c r="D153" s="65" t="s">
        <v>7600</v>
      </c>
      <c r="E153" s="63" t="s">
        <v>104</v>
      </c>
      <c r="F153" s="63" t="s">
        <v>104</v>
      </c>
      <c r="G153" s="63" t="s">
        <v>104</v>
      </c>
      <c r="H153" s="63" t="s">
        <v>104</v>
      </c>
      <c r="I153" s="64" t="s">
        <v>7601</v>
      </c>
      <c r="J153" s="63" t="s">
        <v>181</v>
      </c>
      <c r="K153" s="65" t="s">
        <v>7602</v>
      </c>
      <c r="L153" s="63">
        <v>9.423713624E9</v>
      </c>
      <c r="M153" s="63" t="s">
        <v>7603</v>
      </c>
      <c r="N153" s="63" t="s">
        <v>107</v>
      </c>
    </row>
    <row r="154">
      <c r="A154" s="62">
        <v>44040.53130787037</v>
      </c>
      <c r="B154" s="63" t="s">
        <v>7604</v>
      </c>
      <c r="C154" s="63">
        <v>5.0</v>
      </c>
      <c r="D154" s="65" t="s">
        <v>7605</v>
      </c>
      <c r="E154" s="63" t="s">
        <v>186</v>
      </c>
      <c r="F154" s="63" t="s">
        <v>186</v>
      </c>
      <c r="G154" s="63" t="s">
        <v>186</v>
      </c>
      <c r="H154" s="63" t="s">
        <v>186</v>
      </c>
      <c r="I154" s="64" t="s">
        <v>7606</v>
      </c>
      <c r="J154" s="63" t="s">
        <v>181</v>
      </c>
      <c r="K154" s="65" t="s">
        <v>7607</v>
      </c>
      <c r="L154" s="66">
        <f>+918275517448</f>
        <v>918275517448</v>
      </c>
      <c r="M154" s="63" t="s">
        <v>173</v>
      </c>
      <c r="N154" s="63" t="s">
        <v>107</v>
      </c>
    </row>
    <row r="155">
      <c r="A155" s="62">
        <v>44040.66607638889</v>
      </c>
      <c r="B155" s="63" t="s">
        <v>7608</v>
      </c>
      <c r="C155" s="63">
        <v>5.0</v>
      </c>
      <c r="D155" s="65" t="s">
        <v>7609</v>
      </c>
      <c r="E155" s="63" t="s">
        <v>104</v>
      </c>
      <c r="F155" s="63" t="s">
        <v>104</v>
      </c>
      <c r="G155" s="63" t="s">
        <v>104</v>
      </c>
      <c r="H155" s="63" t="s">
        <v>104</v>
      </c>
      <c r="I155" s="64" t="s">
        <v>7610</v>
      </c>
      <c r="J155" s="63" t="s">
        <v>7611</v>
      </c>
      <c r="K155" s="65" t="s">
        <v>7612</v>
      </c>
      <c r="L155" s="63">
        <v>9.421395359E9</v>
      </c>
      <c r="M155" s="63" t="s">
        <v>7613</v>
      </c>
      <c r="N155" s="63" t="s">
        <v>107</v>
      </c>
    </row>
    <row r="156">
      <c r="A156" s="62">
        <v>44041.59596064815</v>
      </c>
      <c r="B156" s="63" t="s">
        <v>7535</v>
      </c>
      <c r="C156" s="63">
        <v>5.0</v>
      </c>
      <c r="D156" s="65" t="s">
        <v>7614</v>
      </c>
      <c r="E156" s="63" t="s">
        <v>104</v>
      </c>
      <c r="F156" s="63" t="s">
        <v>104</v>
      </c>
      <c r="G156" s="63" t="s">
        <v>104</v>
      </c>
      <c r="H156" s="63" t="s">
        <v>104</v>
      </c>
      <c r="I156" s="64" t="s">
        <v>7615</v>
      </c>
      <c r="J156" s="63" t="s">
        <v>112</v>
      </c>
      <c r="K156" s="65" t="s">
        <v>7616</v>
      </c>
      <c r="L156" s="63">
        <v>9.421292929E9</v>
      </c>
      <c r="M156" s="63" t="s">
        <v>7539</v>
      </c>
      <c r="N156" s="63" t="s">
        <v>107</v>
      </c>
    </row>
    <row r="157">
      <c r="A157" s="62">
        <v>44043.781805555554</v>
      </c>
      <c r="B157" s="63" t="s">
        <v>4651</v>
      </c>
      <c r="C157" s="63">
        <v>1.0</v>
      </c>
      <c r="D157" s="65" t="s">
        <v>7617</v>
      </c>
      <c r="E157" s="63" t="s">
        <v>104</v>
      </c>
      <c r="F157" s="63" t="s">
        <v>104</v>
      </c>
      <c r="G157" s="63" t="s">
        <v>104</v>
      </c>
      <c r="H157" s="63" t="s">
        <v>104</v>
      </c>
      <c r="I157" s="64" t="s">
        <v>7618</v>
      </c>
      <c r="J157" s="75" t="s">
        <v>7619</v>
      </c>
      <c r="K157" s="65" t="s">
        <v>7620</v>
      </c>
      <c r="L157" s="63">
        <v>8.308112704E9</v>
      </c>
      <c r="M157" s="63" t="s">
        <v>7621</v>
      </c>
      <c r="N157" s="63" t="s">
        <v>107</v>
      </c>
    </row>
    <row r="158">
      <c r="D158" s="45"/>
      <c r="I158" s="45"/>
      <c r="K158" s="45"/>
    </row>
    <row r="159">
      <c r="D159" s="45"/>
      <c r="I159" s="45"/>
      <c r="K159" s="45"/>
    </row>
    <row r="160">
      <c r="D160" s="45"/>
      <c r="I160" s="45"/>
      <c r="K160" s="45"/>
    </row>
    <row r="161">
      <c r="D161" s="45"/>
      <c r="I161" s="45"/>
      <c r="K161" s="45"/>
    </row>
    <row r="162">
      <c r="D162" s="45"/>
      <c r="I162" s="45"/>
      <c r="K162" s="45"/>
    </row>
    <row r="163">
      <c r="D163" s="45"/>
      <c r="I163" s="45"/>
      <c r="K163" s="45"/>
    </row>
    <row r="164">
      <c r="D164" s="45"/>
      <c r="I164" s="45"/>
      <c r="K164" s="45"/>
    </row>
    <row r="165">
      <c r="D165" s="45"/>
      <c r="I165" s="45"/>
      <c r="K165" s="45"/>
    </row>
    <row r="166">
      <c r="D166" s="45"/>
      <c r="I166" s="45"/>
      <c r="K166" s="45"/>
    </row>
    <row r="167">
      <c r="D167" s="45"/>
      <c r="I167" s="45"/>
      <c r="K167" s="45"/>
    </row>
    <row r="168">
      <c r="D168" s="45"/>
      <c r="I168" s="45"/>
      <c r="K168" s="45"/>
    </row>
    <row r="169">
      <c r="D169" s="45"/>
      <c r="I169" s="45"/>
      <c r="K169" s="45"/>
    </row>
    <row r="170">
      <c r="D170" s="45"/>
      <c r="I170" s="45"/>
      <c r="K170" s="45"/>
    </row>
    <row r="171">
      <c r="D171" s="45"/>
      <c r="I171" s="45"/>
      <c r="K171" s="45"/>
    </row>
    <row r="172">
      <c r="D172" s="45"/>
      <c r="I172" s="45"/>
      <c r="K172" s="45"/>
    </row>
    <row r="173">
      <c r="D173" s="45"/>
      <c r="I173" s="45"/>
      <c r="K173" s="45"/>
    </row>
    <row r="174">
      <c r="D174" s="45"/>
      <c r="I174" s="45"/>
      <c r="K174" s="45"/>
    </row>
    <row r="175">
      <c r="D175" s="45"/>
      <c r="I175" s="45"/>
      <c r="K175" s="45"/>
    </row>
    <row r="176">
      <c r="D176" s="45"/>
      <c r="I176" s="45"/>
      <c r="K176" s="45"/>
    </row>
    <row r="177">
      <c r="D177" s="45"/>
      <c r="I177" s="45"/>
      <c r="K177" s="45"/>
    </row>
    <row r="178">
      <c r="D178" s="45"/>
      <c r="I178" s="45"/>
      <c r="K178" s="45"/>
    </row>
    <row r="179">
      <c r="D179" s="45"/>
      <c r="I179" s="45"/>
      <c r="K179" s="45"/>
    </row>
    <row r="180">
      <c r="D180" s="45"/>
      <c r="I180" s="45"/>
      <c r="K180" s="45"/>
    </row>
    <row r="181">
      <c r="D181" s="45"/>
      <c r="I181" s="45"/>
      <c r="K181" s="45"/>
    </row>
    <row r="182">
      <c r="D182" s="45"/>
      <c r="I182" s="45"/>
      <c r="K182" s="45"/>
    </row>
    <row r="183">
      <c r="D183" s="45"/>
      <c r="I183" s="45"/>
      <c r="K183" s="45"/>
    </row>
    <row r="184">
      <c r="D184" s="45"/>
      <c r="I184" s="45"/>
      <c r="K184" s="45"/>
    </row>
    <row r="185">
      <c r="D185" s="45"/>
      <c r="I185" s="45"/>
      <c r="K185" s="45"/>
    </row>
    <row r="186">
      <c r="D186" s="45"/>
      <c r="I186" s="45"/>
      <c r="K186" s="45"/>
    </row>
    <row r="187">
      <c r="D187" s="45"/>
      <c r="I187" s="45"/>
      <c r="K187" s="45"/>
    </row>
    <row r="188">
      <c r="D188" s="45"/>
      <c r="I188" s="45"/>
      <c r="K188" s="45"/>
    </row>
    <row r="189">
      <c r="D189" s="45"/>
      <c r="I189" s="45"/>
      <c r="K189" s="45"/>
    </row>
    <row r="190">
      <c r="D190" s="45"/>
      <c r="I190" s="45"/>
      <c r="K190" s="45"/>
    </row>
    <row r="191">
      <c r="D191" s="45"/>
      <c r="I191" s="45"/>
      <c r="K191" s="45"/>
    </row>
    <row r="192">
      <c r="D192" s="45"/>
      <c r="I192" s="45"/>
      <c r="K192" s="45"/>
    </row>
    <row r="193">
      <c r="D193" s="45"/>
      <c r="I193" s="45"/>
      <c r="K193" s="45"/>
    </row>
    <row r="194">
      <c r="D194" s="45"/>
      <c r="I194" s="45"/>
      <c r="K194" s="45"/>
    </row>
    <row r="195">
      <c r="D195" s="45"/>
      <c r="I195" s="45"/>
      <c r="K195" s="45"/>
    </row>
    <row r="196">
      <c r="D196" s="45"/>
      <c r="I196" s="45"/>
      <c r="K196" s="45"/>
    </row>
    <row r="197">
      <c r="D197" s="45"/>
      <c r="I197" s="45"/>
      <c r="K197" s="45"/>
    </row>
    <row r="198">
      <c r="D198" s="45"/>
      <c r="I198" s="45"/>
      <c r="K198" s="45"/>
    </row>
    <row r="199">
      <c r="D199" s="45"/>
      <c r="I199" s="45"/>
      <c r="K199" s="45"/>
    </row>
    <row r="200">
      <c r="D200" s="45"/>
      <c r="I200" s="45"/>
      <c r="K200" s="45"/>
    </row>
    <row r="201">
      <c r="D201" s="45"/>
      <c r="I201" s="45"/>
      <c r="K201" s="45"/>
    </row>
    <row r="202">
      <c r="D202" s="45"/>
      <c r="I202" s="45"/>
      <c r="K202" s="45"/>
    </row>
    <row r="203">
      <c r="D203" s="45"/>
      <c r="I203" s="45"/>
      <c r="K203" s="45"/>
    </row>
    <row r="204">
      <c r="D204" s="45"/>
      <c r="I204" s="45"/>
      <c r="K204" s="45"/>
    </row>
    <row r="205">
      <c r="D205" s="45"/>
      <c r="I205" s="45"/>
      <c r="K205" s="45"/>
    </row>
    <row r="206">
      <c r="D206" s="45"/>
      <c r="I206" s="45"/>
      <c r="K206" s="45"/>
    </row>
    <row r="207">
      <c r="D207" s="45"/>
      <c r="I207" s="45"/>
      <c r="K207" s="45"/>
    </row>
    <row r="208">
      <c r="D208" s="45"/>
      <c r="I208" s="45"/>
      <c r="K208" s="45"/>
    </row>
    <row r="209">
      <c r="D209" s="45"/>
      <c r="I209" s="45"/>
      <c r="K209" s="45"/>
    </row>
    <row r="210">
      <c r="D210" s="45"/>
      <c r="I210" s="45"/>
      <c r="K210" s="45"/>
    </row>
    <row r="211">
      <c r="D211" s="45"/>
      <c r="I211" s="45"/>
      <c r="K211" s="45"/>
    </row>
    <row r="212">
      <c r="D212" s="45"/>
      <c r="I212" s="45"/>
      <c r="K212" s="45"/>
    </row>
    <row r="213">
      <c r="D213" s="45"/>
      <c r="I213" s="45"/>
      <c r="K213" s="45"/>
    </row>
    <row r="214">
      <c r="D214" s="45"/>
      <c r="I214" s="45"/>
      <c r="K214" s="45"/>
    </row>
    <row r="215">
      <c r="D215" s="45"/>
      <c r="I215" s="45"/>
      <c r="K215" s="45"/>
    </row>
    <row r="216">
      <c r="D216" s="45"/>
      <c r="I216" s="45"/>
      <c r="K216" s="45"/>
    </row>
    <row r="217">
      <c r="D217" s="45"/>
      <c r="I217" s="45"/>
      <c r="K217" s="45"/>
    </row>
    <row r="218">
      <c r="D218" s="45"/>
      <c r="I218" s="45"/>
      <c r="K218" s="45"/>
    </row>
    <row r="219">
      <c r="D219" s="45"/>
      <c r="I219" s="45"/>
      <c r="K219" s="45"/>
    </row>
    <row r="220">
      <c r="D220" s="45"/>
      <c r="I220" s="45"/>
      <c r="K220" s="45"/>
    </row>
    <row r="221">
      <c r="D221" s="45"/>
      <c r="I221" s="45"/>
      <c r="K221" s="45"/>
    </row>
    <row r="222">
      <c r="D222" s="45"/>
      <c r="I222" s="45"/>
      <c r="K222" s="45"/>
    </row>
    <row r="223">
      <c r="D223" s="45"/>
      <c r="I223" s="45"/>
      <c r="K223" s="45"/>
    </row>
    <row r="224">
      <c r="D224" s="45"/>
      <c r="I224" s="45"/>
      <c r="K224" s="45"/>
    </row>
    <row r="225">
      <c r="D225" s="45"/>
      <c r="I225" s="45"/>
      <c r="K225" s="45"/>
    </row>
    <row r="226">
      <c r="D226" s="45"/>
      <c r="I226" s="45"/>
      <c r="K226" s="45"/>
    </row>
    <row r="227">
      <c r="D227" s="45"/>
      <c r="I227" s="45"/>
      <c r="K227" s="45"/>
    </row>
    <row r="228">
      <c r="D228" s="45"/>
      <c r="I228" s="45"/>
      <c r="K228" s="45"/>
    </row>
    <row r="229">
      <c r="D229" s="45"/>
      <c r="I229" s="45"/>
      <c r="K229" s="45"/>
    </row>
    <row r="230">
      <c r="D230" s="45"/>
      <c r="I230" s="45"/>
      <c r="K230" s="45"/>
    </row>
    <row r="231">
      <c r="D231" s="45"/>
      <c r="I231" s="45"/>
      <c r="K231" s="45"/>
    </row>
    <row r="232">
      <c r="D232" s="45"/>
      <c r="I232" s="45"/>
      <c r="K232" s="45"/>
    </row>
    <row r="233">
      <c r="D233" s="45"/>
      <c r="I233" s="45"/>
      <c r="K233" s="45"/>
    </row>
    <row r="234">
      <c r="D234" s="45"/>
      <c r="I234" s="45"/>
      <c r="K234" s="45"/>
    </row>
    <row r="235">
      <c r="D235" s="45"/>
      <c r="I235" s="45"/>
      <c r="K235" s="45"/>
    </row>
    <row r="236">
      <c r="D236" s="45"/>
      <c r="I236" s="45"/>
      <c r="K236" s="45"/>
    </row>
    <row r="237">
      <c r="D237" s="45"/>
      <c r="I237" s="45"/>
      <c r="K237" s="45"/>
    </row>
    <row r="238">
      <c r="D238" s="45"/>
      <c r="I238" s="45"/>
      <c r="K238" s="45"/>
    </row>
    <row r="239">
      <c r="D239" s="45"/>
      <c r="I239" s="45"/>
      <c r="K239" s="45"/>
    </row>
    <row r="240">
      <c r="D240" s="45"/>
      <c r="I240" s="45"/>
      <c r="K240" s="45"/>
    </row>
    <row r="241">
      <c r="D241" s="45"/>
      <c r="I241" s="45"/>
      <c r="K241" s="45"/>
    </row>
    <row r="242">
      <c r="D242" s="45"/>
      <c r="I242" s="45"/>
      <c r="K242" s="45"/>
    </row>
    <row r="243">
      <c r="D243" s="45"/>
      <c r="I243" s="45"/>
      <c r="K243" s="45"/>
    </row>
    <row r="244">
      <c r="D244" s="45"/>
      <c r="I244" s="45"/>
      <c r="K244" s="45"/>
    </row>
    <row r="245">
      <c r="D245" s="45"/>
      <c r="I245" s="45"/>
      <c r="K245" s="45"/>
    </row>
    <row r="246">
      <c r="D246" s="45"/>
      <c r="I246" s="45"/>
      <c r="K246" s="45"/>
    </row>
    <row r="247">
      <c r="D247" s="45"/>
      <c r="I247" s="45"/>
      <c r="K247" s="45"/>
    </row>
    <row r="248">
      <c r="D248" s="45"/>
      <c r="I248" s="45"/>
      <c r="K248" s="45"/>
    </row>
    <row r="249">
      <c r="D249" s="45"/>
      <c r="I249" s="45"/>
      <c r="K249" s="45"/>
    </row>
    <row r="250">
      <c r="D250" s="45"/>
      <c r="I250" s="45"/>
      <c r="K250" s="45"/>
    </row>
    <row r="251">
      <c r="D251" s="45"/>
      <c r="I251" s="45"/>
      <c r="K251" s="45"/>
    </row>
    <row r="252">
      <c r="D252" s="45"/>
      <c r="I252" s="45"/>
      <c r="K252" s="45"/>
    </row>
    <row r="253">
      <c r="D253" s="45"/>
      <c r="I253" s="45"/>
      <c r="K253" s="45"/>
    </row>
    <row r="254">
      <c r="D254" s="45"/>
      <c r="I254" s="45"/>
      <c r="K254" s="45"/>
    </row>
    <row r="255">
      <c r="D255" s="45"/>
      <c r="I255" s="45"/>
      <c r="K255" s="45"/>
    </row>
    <row r="256">
      <c r="D256" s="45"/>
      <c r="I256" s="45"/>
      <c r="K256" s="45"/>
    </row>
    <row r="257">
      <c r="D257" s="45"/>
      <c r="I257" s="45"/>
      <c r="K257" s="45"/>
    </row>
    <row r="258">
      <c r="D258" s="45"/>
      <c r="I258" s="45"/>
      <c r="K258" s="45"/>
    </row>
    <row r="259">
      <c r="D259" s="45"/>
      <c r="I259" s="45"/>
      <c r="K259" s="45"/>
    </row>
    <row r="260">
      <c r="D260" s="45"/>
      <c r="I260" s="45"/>
      <c r="K260" s="45"/>
    </row>
    <row r="261">
      <c r="D261" s="45"/>
      <c r="I261" s="45"/>
      <c r="K261" s="45"/>
    </row>
    <row r="262">
      <c r="D262" s="45"/>
      <c r="I262" s="45"/>
      <c r="K262" s="45"/>
    </row>
    <row r="263">
      <c r="D263" s="45"/>
      <c r="I263" s="45"/>
      <c r="K263" s="45"/>
    </row>
    <row r="264">
      <c r="D264" s="45"/>
      <c r="I264" s="45"/>
      <c r="K264" s="45"/>
    </row>
    <row r="265">
      <c r="D265" s="45"/>
      <c r="I265" s="45"/>
      <c r="K265" s="45"/>
    </row>
    <row r="266">
      <c r="D266" s="45"/>
      <c r="I266" s="45"/>
      <c r="K266" s="45"/>
    </row>
    <row r="267">
      <c r="D267" s="45"/>
      <c r="I267" s="45"/>
      <c r="K267" s="45"/>
    </row>
    <row r="268">
      <c r="D268" s="45"/>
      <c r="I268" s="45"/>
      <c r="K268" s="45"/>
    </row>
    <row r="269">
      <c r="D269" s="45"/>
      <c r="I269" s="45"/>
      <c r="K269" s="45"/>
    </row>
    <row r="270">
      <c r="D270" s="45"/>
      <c r="I270" s="45"/>
      <c r="K270" s="45"/>
    </row>
    <row r="271">
      <c r="D271" s="45"/>
      <c r="I271" s="45"/>
      <c r="K271" s="45"/>
    </row>
    <row r="272">
      <c r="D272" s="45"/>
      <c r="I272" s="45"/>
      <c r="K272" s="45"/>
    </row>
    <row r="273">
      <c r="D273" s="45"/>
      <c r="I273" s="45"/>
      <c r="K273" s="45"/>
    </row>
    <row r="274">
      <c r="D274" s="45"/>
      <c r="I274" s="45"/>
      <c r="K274" s="45"/>
    </row>
    <row r="275">
      <c r="D275" s="45"/>
      <c r="I275" s="45"/>
      <c r="K275" s="45"/>
    </row>
    <row r="276">
      <c r="D276" s="45"/>
      <c r="I276" s="45"/>
      <c r="K276" s="45"/>
    </row>
    <row r="277">
      <c r="D277" s="45"/>
      <c r="I277" s="45"/>
      <c r="K277" s="45"/>
    </row>
    <row r="278">
      <c r="D278" s="45"/>
      <c r="I278" s="45"/>
      <c r="K278" s="45"/>
    </row>
    <row r="279">
      <c r="D279" s="45"/>
      <c r="I279" s="45"/>
      <c r="K279" s="45"/>
    </row>
    <row r="280">
      <c r="D280" s="45"/>
      <c r="I280" s="45"/>
      <c r="K280" s="45"/>
    </row>
    <row r="281">
      <c r="D281" s="45"/>
      <c r="I281" s="45"/>
      <c r="K281" s="45"/>
    </row>
    <row r="282">
      <c r="D282" s="45"/>
      <c r="I282" s="45"/>
      <c r="K282" s="45"/>
    </row>
    <row r="283">
      <c r="D283" s="45"/>
      <c r="I283" s="45"/>
      <c r="K283" s="45"/>
    </row>
    <row r="284">
      <c r="D284" s="45"/>
      <c r="I284" s="45"/>
      <c r="K284" s="45"/>
    </row>
    <row r="285">
      <c r="D285" s="45"/>
      <c r="I285" s="45"/>
      <c r="K285" s="45"/>
    </row>
    <row r="286">
      <c r="D286" s="45"/>
      <c r="I286" s="45"/>
      <c r="K286" s="45"/>
    </row>
    <row r="287">
      <c r="D287" s="45"/>
      <c r="I287" s="45"/>
      <c r="K287" s="45"/>
    </row>
    <row r="288">
      <c r="D288" s="45"/>
      <c r="I288" s="45"/>
      <c r="K288" s="45"/>
    </row>
    <row r="289">
      <c r="D289" s="45"/>
      <c r="I289" s="45"/>
      <c r="K289" s="45"/>
    </row>
    <row r="290">
      <c r="D290" s="45"/>
      <c r="I290" s="45"/>
      <c r="K290" s="45"/>
    </row>
    <row r="291">
      <c r="D291" s="45"/>
      <c r="I291" s="45"/>
      <c r="K291" s="45"/>
    </row>
    <row r="292">
      <c r="D292" s="45"/>
      <c r="I292" s="45"/>
      <c r="K292" s="45"/>
    </row>
    <row r="293">
      <c r="D293" s="45"/>
      <c r="I293" s="45"/>
      <c r="K293" s="45"/>
    </row>
    <row r="294">
      <c r="D294" s="45"/>
      <c r="I294" s="45"/>
      <c r="K294" s="45"/>
    </row>
    <row r="295">
      <c r="D295" s="45"/>
      <c r="I295" s="45"/>
      <c r="K295" s="45"/>
    </row>
    <row r="296">
      <c r="D296" s="45"/>
      <c r="I296" s="45"/>
      <c r="K296" s="45"/>
    </row>
    <row r="297">
      <c r="D297" s="45"/>
      <c r="I297" s="45"/>
      <c r="K297" s="45"/>
    </row>
    <row r="298">
      <c r="D298" s="45"/>
      <c r="I298" s="45"/>
      <c r="K298" s="45"/>
    </row>
    <row r="299">
      <c r="D299" s="45"/>
      <c r="I299" s="45"/>
      <c r="K299" s="45"/>
    </row>
    <row r="300">
      <c r="D300" s="45"/>
      <c r="I300" s="45"/>
      <c r="K300" s="45"/>
    </row>
    <row r="301">
      <c r="D301" s="45"/>
      <c r="I301" s="45"/>
      <c r="K301" s="45"/>
    </row>
    <row r="302">
      <c r="D302" s="45"/>
      <c r="I302" s="45"/>
      <c r="K302" s="45"/>
    </row>
    <row r="303">
      <c r="D303" s="45"/>
      <c r="I303" s="45"/>
      <c r="K303" s="45"/>
    </row>
    <row r="304">
      <c r="D304" s="45"/>
      <c r="I304" s="45"/>
      <c r="K304" s="45"/>
    </row>
    <row r="305">
      <c r="D305" s="45"/>
      <c r="I305" s="45"/>
      <c r="K305" s="45"/>
    </row>
    <row r="306">
      <c r="D306" s="45"/>
      <c r="I306" s="45"/>
      <c r="K306" s="45"/>
    </row>
    <row r="307">
      <c r="D307" s="45"/>
      <c r="I307" s="45"/>
      <c r="K307" s="45"/>
    </row>
    <row r="308">
      <c r="D308" s="45"/>
      <c r="I308" s="45"/>
      <c r="K308" s="45"/>
    </row>
    <row r="309">
      <c r="D309" s="45"/>
      <c r="I309" s="45"/>
      <c r="K309" s="45"/>
    </row>
    <row r="310">
      <c r="D310" s="45"/>
      <c r="I310" s="45"/>
      <c r="K310" s="45"/>
    </row>
    <row r="311">
      <c r="D311" s="45"/>
      <c r="I311" s="45"/>
      <c r="K311" s="45"/>
    </row>
    <row r="312">
      <c r="D312" s="45"/>
      <c r="I312" s="45"/>
      <c r="K312" s="45"/>
    </row>
    <row r="313">
      <c r="D313" s="45"/>
      <c r="I313" s="45"/>
      <c r="K313" s="45"/>
    </row>
    <row r="314">
      <c r="D314" s="45"/>
      <c r="I314" s="45"/>
      <c r="K314" s="45"/>
    </row>
    <row r="315">
      <c r="D315" s="45"/>
      <c r="I315" s="45"/>
      <c r="K315" s="45"/>
    </row>
    <row r="316">
      <c r="D316" s="45"/>
      <c r="I316" s="45"/>
      <c r="K316" s="45"/>
    </row>
    <row r="317">
      <c r="D317" s="45"/>
      <c r="I317" s="45"/>
      <c r="K317" s="45"/>
    </row>
    <row r="318">
      <c r="D318" s="45"/>
      <c r="I318" s="45"/>
      <c r="K318" s="45"/>
    </row>
    <row r="319">
      <c r="D319" s="45"/>
      <c r="I319" s="45"/>
      <c r="K319" s="45"/>
    </row>
    <row r="320">
      <c r="D320" s="45"/>
      <c r="I320" s="45"/>
      <c r="K320" s="45"/>
    </row>
    <row r="321">
      <c r="D321" s="45"/>
      <c r="I321" s="45"/>
      <c r="K321" s="45"/>
    </row>
    <row r="322">
      <c r="D322" s="45"/>
      <c r="I322" s="45"/>
      <c r="K322" s="45"/>
    </row>
    <row r="323">
      <c r="D323" s="45"/>
      <c r="I323" s="45"/>
      <c r="K323" s="45"/>
    </row>
    <row r="324">
      <c r="D324" s="45"/>
      <c r="I324" s="45"/>
      <c r="K324" s="45"/>
    </row>
    <row r="325">
      <c r="D325" s="45"/>
      <c r="I325" s="45"/>
      <c r="K325" s="45"/>
    </row>
    <row r="326">
      <c r="D326" s="45"/>
      <c r="I326" s="45"/>
      <c r="K326" s="45"/>
    </row>
    <row r="327">
      <c r="D327" s="45"/>
      <c r="I327" s="45"/>
      <c r="K327" s="45"/>
    </row>
    <row r="328">
      <c r="D328" s="45"/>
      <c r="I328" s="45"/>
      <c r="K328" s="45"/>
    </row>
    <row r="329">
      <c r="D329" s="45"/>
      <c r="I329" s="45"/>
      <c r="K329" s="45"/>
    </row>
    <row r="330">
      <c r="D330" s="45"/>
      <c r="I330" s="45"/>
      <c r="K330" s="45"/>
    </row>
    <row r="331">
      <c r="D331" s="45"/>
      <c r="I331" s="45"/>
      <c r="K331" s="45"/>
    </row>
    <row r="332">
      <c r="D332" s="45"/>
      <c r="I332" s="45"/>
      <c r="K332" s="45"/>
    </row>
    <row r="333">
      <c r="D333" s="45"/>
      <c r="I333" s="45"/>
      <c r="K333" s="45"/>
    </row>
    <row r="334">
      <c r="D334" s="45"/>
      <c r="I334" s="45"/>
      <c r="K334" s="45"/>
    </row>
    <row r="335">
      <c r="D335" s="45"/>
      <c r="I335" s="45"/>
      <c r="K335" s="45"/>
    </row>
    <row r="336">
      <c r="D336" s="45"/>
      <c r="I336" s="45"/>
      <c r="K336" s="45"/>
    </row>
    <row r="337">
      <c r="D337" s="45"/>
      <c r="I337" s="45"/>
      <c r="K337" s="45"/>
    </row>
    <row r="338">
      <c r="D338" s="45"/>
      <c r="I338" s="45"/>
      <c r="K338" s="45"/>
    </row>
    <row r="339">
      <c r="D339" s="45"/>
      <c r="I339" s="45"/>
      <c r="K339" s="45"/>
    </row>
    <row r="340">
      <c r="D340" s="45"/>
      <c r="I340" s="45"/>
      <c r="K340" s="45"/>
    </row>
    <row r="341">
      <c r="D341" s="45"/>
      <c r="I341" s="45"/>
      <c r="K341" s="45"/>
    </row>
    <row r="342">
      <c r="D342" s="45"/>
      <c r="I342" s="45"/>
      <c r="K342" s="45"/>
    </row>
    <row r="343">
      <c r="D343" s="45"/>
      <c r="I343" s="45"/>
      <c r="K343" s="45"/>
    </row>
    <row r="344">
      <c r="D344" s="45"/>
      <c r="I344" s="45"/>
      <c r="K344" s="45"/>
    </row>
    <row r="345">
      <c r="D345" s="45"/>
      <c r="I345" s="45"/>
      <c r="K345" s="45"/>
    </row>
    <row r="346">
      <c r="D346" s="45"/>
      <c r="I346" s="45"/>
      <c r="K346" s="45"/>
    </row>
    <row r="347">
      <c r="D347" s="45"/>
      <c r="I347" s="45"/>
      <c r="K347" s="45"/>
    </row>
    <row r="348">
      <c r="D348" s="45"/>
      <c r="I348" s="45"/>
      <c r="K348" s="45"/>
    </row>
    <row r="349">
      <c r="D349" s="45"/>
      <c r="I349" s="45"/>
      <c r="K349" s="45"/>
    </row>
    <row r="350">
      <c r="D350" s="45"/>
      <c r="I350" s="45"/>
      <c r="K350" s="45"/>
    </row>
    <row r="351">
      <c r="D351" s="45"/>
      <c r="I351" s="45"/>
      <c r="K351" s="45"/>
    </row>
    <row r="352">
      <c r="D352" s="45"/>
      <c r="I352" s="45"/>
      <c r="K352" s="45"/>
    </row>
    <row r="353">
      <c r="D353" s="45"/>
      <c r="I353" s="45"/>
      <c r="K353" s="45"/>
    </row>
    <row r="354">
      <c r="D354" s="45"/>
      <c r="I354" s="45"/>
      <c r="K354" s="45"/>
    </row>
    <row r="355">
      <c r="D355" s="45"/>
      <c r="I355" s="45"/>
      <c r="K355" s="45"/>
    </row>
    <row r="356">
      <c r="D356" s="45"/>
      <c r="I356" s="45"/>
      <c r="K356" s="45"/>
    </row>
    <row r="357">
      <c r="D357" s="45"/>
      <c r="I357" s="45"/>
      <c r="K357" s="45"/>
    </row>
    <row r="358">
      <c r="D358" s="45"/>
      <c r="I358" s="45"/>
      <c r="K358" s="45"/>
    </row>
    <row r="359">
      <c r="D359" s="45"/>
      <c r="I359" s="45"/>
      <c r="K359" s="45"/>
    </row>
    <row r="360">
      <c r="D360" s="45"/>
      <c r="I360" s="45"/>
      <c r="K360" s="45"/>
    </row>
    <row r="361">
      <c r="D361" s="45"/>
      <c r="I361" s="45"/>
      <c r="K361" s="45"/>
    </row>
    <row r="362">
      <c r="D362" s="45"/>
      <c r="I362" s="45"/>
      <c r="K362" s="45"/>
    </row>
    <row r="363">
      <c r="D363" s="45"/>
      <c r="I363" s="45"/>
      <c r="K363" s="45"/>
    </row>
    <row r="364">
      <c r="D364" s="45"/>
      <c r="I364" s="45"/>
      <c r="K364" s="45"/>
    </row>
    <row r="365">
      <c r="D365" s="45"/>
      <c r="I365" s="45"/>
      <c r="K365" s="45"/>
    </row>
    <row r="366">
      <c r="D366" s="45"/>
      <c r="I366" s="45"/>
      <c r="K366" s="45"/>
    </row>
    <row r="367">
      <c r="D367" s="45"/>
      <c r="I367" s="45"/>
      <c r="K367" s="45"/>
    </row>
    <row r="368">
      <c r="D368" s="45"/>
      <c r="I368" s="45"/>
      <c r="K368" s="45"/>
    </row>
    <row r="369">
      <c r="D369" s="45"/>
      <c r="I369" s="45"/>
      <c r="K369" s="45"/>
    </row>
    <row r="370">
      <c r="D370" s="45"/>
      <c r="I370" s="45"/>
      <c r="K370" s="45"/>
    </row>
    <row r="371">
      <c r="D371" s="45"/>
      <c r="I371" s="45"/>
      <c r="K371" s="45"/>
    </row>
    <row r="372">
      <c r="D372" s="45"/>
      <c r="I372" s="45"/>
      <c r="K372" s="45"/>
    </row>
    <row r="373">
      <c r="D373" s="45"/>
      <c r="I373" s="45"/>
      <c r="K373" s="45"/>
    </row>
    <row r="374">
      <c r="D374" s="45"/>
      <c r="I374" s="45"/>
      <c r="K374" s="45"/>
    </row>
    <row r="375">
      <c r="D375" s="45"/>
      <c r="I375" s="45"/>
      <c r="K375" s="45"/>
    </row>
    <row r="376">
      <c r="D376" s="45"/>
      <c r="I376" s="45"/>
      <c r="K376" s="45"/>
    </row>
    <row r="377">
      <c r="D377" s="45"/>
      <c r="I377" s="45"/>
      <c r="K377" s="45"/>
    </row>
    <row r="378">
      <c r="D378" s="45"/>
      <c r="I378" s="45"/>
      <c r="K378" s="45"/>
    </row>
    <row r="379">
      <c r="D379" s="45"/>
      <c r="I379" s="45"/>
      <c r="K379" s="45"/>
    </row>
    <row r="380">
      <c r="D380" s="45"/>
      <c r="I380" s="45"/>
      <c r="K380" s="45"/>
    </row>
    <row r="381">
      <c r="D381" s="45"/>
      <c r="I381" s="45"/>
      <c r="K381" s="45"/>
    </row>
    <row r="382">
      <c r="D382" s="45"/>
      <c r="I382" s="45"/>
      <c r="K382" s="45"/>
    </row>
    <row r="383">
      <c r="D383" s="45"/>
      <c r="I383" s="45"/>
      <c r="K383" s="45"/>
    </row>
    <row r="384">
      <c r="D384" s="45"/>
      <c r="I384" s="45"/>
      <c r="K384" s="45"/>
    </row>
    <row r="385">
      <c r="D385" s="45"/>
      <c r="I385" s="45"/>
      <c r="K385" s="45"/>
    </row>
    <row r="386">
      <c r="D386" s="45"/>
      <c r="I386" s="45"/>
      <c r="K386" s="45"/>
    </row>
    <row r="387">
      <c r="D387" s="45"/>
      <c r="I387" s="45"/>
      <c r="K387" s="45"/>
    </row>
    <row r="388">
      <c r="D388" s="45"/>
      <c r="I388" s="45"/>
      <c r="K388" s="45"/>
    </row>
    <row r="389">
      <c r="D389" s="45"/>
      <c r="I389" s="45"/>
      <c r="K389" s="45"/>
    </row>
    <row r="390">
      <c r="D390" s="45"/>
      <c r="I390" s="45"/>
      <c r="K390" s="45"/>
    </row>
    <row r="391">
      <c r="D391" s="45"/>
      <c r="I391" s="45"/>
      <c r="K391" s="45"/>
    </row>
    <row r="392">
      <c r="D392" s="45"/>
      <c r="I392" s="45"/>
      <c r="K392" s="45"/>
    </row>
    <row r="393">
      <c r="D393" s="45"/>
      <c r="I393" s="45"/>
      <c r="K393" s="45"/>
    </row>
    <row r="394">
      <c r="D394" s="45"/>
      <c r="I394" s="45"/>
      <c r="K394" s="45"/>
    </row>
    <row r="395">
      <c r="D395" s="45"/>
      <c r="I395" s="45"/>
      <c r="K395" s="45"/>
    </row>
    <row r="396">
      <c r="D396" s="45"/>
      <c r="I396" s="45"/>
      <c r="K396" s="45"/>
    </row>
    <row r="397">
      <c r="D397" s="45"/>
      <c r="I397" s="45"/>
      <c r="K397" s="45"/>
    </row>
    <row r="398">
      <c r="D398" s="45"/>
      <c r="I398" s="45"/>
      <c r="K398" s="45"/>
    </row>
    <row r="399">
      <c r="D399" s="45"/>
      <c r="I399" s="45"/>
      <c r="K399" s="45"/>
    </row>
    <row r="400">
      <c r="D400" s="45"/>
      <c r="I400" s="45"/>
      <c r="K400" s="45"/>
    </row>
    <row r="401">
      <c r="D401" s="45"/>
      <c r="I401" s="45"/>
      <c r="K401" s="45"/>
    </row>
    <row r="402">
      <c r="D402" s="45"/>
      <c r="I402" s="45"/>
      <c r="K402" s="45"/>
    </row>
    <row r="403">
      <c r="D403" s="45"/>
      <c r="I403" s="45"/>
      <c r="K403" s="45"/>
    </row>
    <row r="404">
      <c r="D404" s="45"/>
      <c r="I404" s="45"/>
      <c r="K404" s="45"/>
    </row>
    <row r="405">
      <c r="D405" s="45"/>
      <c r="I405" s="45"/>
      <c r="K405" s="45"/>
    </row>
    <row r="406">
      <c r="D406" s="45"/>
      <c r="I406" s="45"/>
      <c r="K406" s="45"/>
    </row>
    <row r="407">
      <c r="D407" s="45"/>
      <c r="I407" s="45"/>
      <c r="K407" s="45"/>
    </row>
    <row r="408">
      <c r="D408" s="45"/>
      <c r="I408" s="45"/>
      <c r="K408" s="45"/>
    </row>
    <row r="409">
      <c r="D409" s="45"/>
      <c r="I409" s="45"/>
      <c r="K409" s="45"/>
    </row>
    <row r="410">
      <c r="D410" s="45"/>
      <c r="I410" s="45"/>
      <c r="K410" s="45"/>
    </row>
    <row r="411">
      <c r="D411" s="45"/>
      <c r="I411" s="45"/>
      <c r="K411" s="45"/>
    </row>
    <row r="412">
      <c r="D412" s="45"/>
      <c r="I412" s="45"/>
      <c r="K412" s="45"/>
    </row>
    <row r="413">
      <c r="D413" s="45"/>
      <c r="I413" s="45"/>
      <c r="K413" s="45"/>
    </row>
    <row r="414">
      <c r="D414" s="45"/>
      <c r="I414" s="45"/>
      <c r="K414" s="45"/>
    </row>
    <row r="415">
      <c r="D415" s="45"/>
      <c r="I415" s="45"/>
      <c r="K415" s="45"/>
    </row>
    <row r="416">
      <c r="D416" s="45"/>
      <c r="I416" s="45"/>
      <c r="K416" s="45"/>
    </row>
    <row r="417">
      <c r="D417" s="45"/>
      <c r="I417" s="45"/>
      <c r="K417" s="45"/>
    </row>
    <row r="418">
      <c r="D418" s="45"/>
      <c r="I418" s="45"/>
      <c r="K418" s="45"/>
    </row>
    <row r="419">
      <c r="D419" s="45"/>
      <c r="I419" s="45"/>
      <c r="K419" s="45"/>
    </row>
    <row r="420">
      <c r="D420" s="45"/>
      <c r="I420" s="45"/>
      <c r="K420" s="45"/>
    </row>
    <row r="421">
      <c r="D421" s="45"/>
      <c r="I421" s="45"/>
      <c r="K421" s="45"/>
    </row>
    <row r="422">
      <c r="D422" s="45"/>
      <c r="I422" s="45"/>
      <c r="K422" s="45"/>
    </row>
    <row r="423">
      <c r="D423" s="45"/>
      <c r="I423" s="45"/>
      <c r="K423" s="45"/>
    </row>
    <row r="424">
      <c r="D424" s="45"/>
      <c r="I424" s="45"/>
      <c r="K424" s="45"/>
    </row>
    <row r="425">
      <c r="D425" s="45"/>
      <c r="I425" s="45"/>
      <c r="K425" s="45"/>
    </row>
    <row r="426">
      <c r="D426" s="45"/>
      <c r="I426" s="45"/>
      <c r="K426" s="45"/>
    </row>
    <row r="427">
      <c r="D427" s="45"/>
      <c r="I427" s="45"/>
      <c r="K427" s="45"/>
    </row>
    <row r="428">
      <c r="D428" s="45"/>
      <c r="I428" s="45"/>
      <c r="K428" s="45"/>
    </row>
    <row r="429">
      <c r="D429" s="45"/>
      <c r="I429" s="45"/>
      <c r="K429" s="45"/>
    </row>
    <row r="430">
      <c r="D430" s="45"/>
      <c r="I430" s="45"/>
      <c r="K430" s="45"/>
    </row>
    <row r="431">
      <c r="D431" s="45"/>
      <c r="I431" s="45"/>
      <c r="K431" s="45"/>
    </row>
    <row r="432">
      <c r="D432" s="45"/>
      <c r="I432" s="45"/>
      <c r="K432" s="45"/>
    </row>
    <row r="433">
      <c r="D433" s="45"/>
      <c r="I433" s="45"/>
      <c r="K433" s="45"/>
    </row>
    <row r="434">
      <c r="D434" s="45"/>
      <c r="I434" s="45"/>
      <c r="K434" s="45"/>
    </row>
    <row r="435">
      <c r="D435" s="45"/>
      <c r="I435" s="45"/>
      <c r="K435" s="45"/>
    </row>
    <row r="436">
      <c r="D436" s="45"/>
      <c r="I436" s="45"/>
      <c r="K436" s="45"/>
    </row>
    <row r="437">
      <c r="D437" s="45"/>
      <c r="I437" s="45"/>
      <c r="K437" s="45"/>
    </row>
    <row r="438">
      <c r="D438" s="45"/>
      <c r="I438" s="45"/>
      <c r="K438" s="45"/>
    </row>
    <row r="439">
      <c r="D439" s="45"/>
      <c r="I439" s="45"/>
      <c r="K439" s="45"/>
    </row>
    <row r="440">
      <c r="D440" s="45"/>
      <c r="I440" s="45"/>
      <c r="K440" s="45"/>
    </row>
    <row r="441">
      <c r="D441" s="45"/>
      <c r="I441" s="45"/>
      <c r="K441" s="45"/>
    </row>
    <row r="442">
      <c r="D442" s="45"/>
      <c r="I442" s="45"/>
      <c r="K442" s="45"/>
    </row>
    <row r="443">
      <c r="D443" s="45"/>
      <c r="I443" s="45"/>
      <c r="K443" s="45"/>
    </row>
    <row r="444">
      <c r="D444" s="45"/>
      <c r="I444" s="45"/>
      <c r="K444" s="45"/>
    </row>
    <row r="445">
      <c r="D445" s="45"/>
      <c r="I445" s="45"/>
      <c r="K445" s="45"/>
    </row>
    <row r="446">
      <c r="D446" s="45"/>
      <c r="I446" s="45"/>
      <c r="K446" s="45"/>
    </row>
    <row r="447">
      <c r="D447" s="45"/>
      <c r="I447" s="45"/>
      <c r="K447" s="45"/>
    </row>
    <row r="448">
      <c r="D448" s="45"/>
      <c r="I448" s="45"/>
      <c r="K448" s="45"/>
    </row>
    <row r="449">
      <c r="D449" s="45"/>
      <c r="I449" s="45"/>
      <c r="K449" s="45"/>
    </row>
    <row r="450">
      <c r="D450" s="45"/>
      <c r="I450" s="45"/>
      <c r="K450" s="45"/>
    </row>
    <row r="451">
      <c r="D451" s="45"/>
      <c r="I451" s="45"/>
      <c r="K451" s="45"/>
    </row>
    <row r="452">
      <c r="D452" s="45"/>
      <c r="I452" s="45"/>
      <c r="K452" s="45"/>
    </row>
    <row r="453">
      <c r="D453" s="45"/>
      <c r="I453" s="45"/>
      <c r="K453" s="45"/>
    </row>
    <row r="454">
      <c r="D454" s="45"/>
      <c r="I454" s="45"/>
      <c r="K454" s="45"/>
    </row>
    <row r="455">
      <c r="D455" s="45"/>
      <c r="I455" s="45"/>
      <c r="K455" s="45"/>
    </row>
    <row r="456">
      <c r="D456" s="45"/>
      <c r="I456" s="45"/>
      <c r="K456" s="45"/>
    </row>
    <row r="457">
      <c r="D457" s="45"/>
      <c r="I457" s="45"/>
      <c r="K457" s="45"/>
    </row>
    <row r="458">
      <c r="D458" s="45"/>
      <c r="I458" s="45"/>
      <c r="K458" s="45"/>
    </row>
    <row r="459">
      <c r="D459" s="45"/>
      <c r="I459" s="45"/>
      <c r="K459" s="45"/>
    </row>
    <row r="460">
      <c r="D460" s="45"/>
      <c r="I460" s="45"/>
      <c r="K460" s="45"/>
    </row>
    <row r="461">
      <c r="D461" s="45"/>
      <c r="I461" s="45"/>
      <c r="K461" s="45"/>
    </row>
    <row r="462">
      <c r="D462" s="45"/>
      <c r="I462" s="45"/>
      <c r="K462" s="45"/>
    </row>
    <row r="463">
      <c r="D463" s="45"/>
      <c r="I463" s="45"/>
      <c r="K463" s="45"/>
    </row>
    <row r="464">
      <c r="D464" s="45"/>
      <c r="I464" s="45"/>
      <c r="K464" s="45"/>
    </row>
    <row r="465">
      <c r="D465" s="45"/>
      <c r="I465" s="45"/>
      <c r="K465" s="45"/>
    </row>
    <row r="466">
      <c r="D466" s="45"/>
      <c r="I466" s="45"/>
      <c r="K466" s="45"/>
    </row>
    <row r="467">
      <c r="D467" s="45"/>
      <c r="I467" s="45"/>
      <c r="K467" s="45"/>
    </row>
    <row r="468">
      <c r="D468" s="45"/>
      <c r="I468" s="45"/>
      <c r="K468" s="45"/>
    </row>
    <row r="469">
      <c r="D469" s="45"/>
      <c r="I469" s="45"/>
      <c r="K469" s="45"/>
    </row>
    <row r="470">
      <c r="D470" s="45"/>
      <c r="I470" s="45"/>
      <c r="K470" s="45"/>
    </row>
    <row r="471">
      <c r="D471" s="45"/>
      <c r="I471" s="45"/>
      <c r="K471" s="45"/>
    </row>
    <row r="472">
      <c r="D472" s="45"/>
      <c r="I472" s="45"/>
      <c r="K472" s="45"/>
    </row>
    <row r="473">
      <c r="D473" s="45"/>
      <c r="I473" s="45"/>
      <c r="K473" s="45"/>
    </row>
    <row r="474">
      <c r="D474" s="45"/>
      <c r="I474" s="45"/>
      <c r="K474" s="45"/>
    </row>
    <row r="475">
      <c r="D475" s="45"/>
      <c r="I475" s="45"/>
      <c r="K475" s="45"/>
    </row>
    <row r="476">
      <c r="D476" s="45"/>
      <c r="I476" s="45"/>
      <c r="K476" s="45"/>
    </row>
    <row r="477">
      <c r="D477" s="45"/>
      <c r="I477" s="45"/>
      <c r="K477" s="45"/>
    </row>
    <row r="478">
      <c r="D478" s="45"/>
      <c r="I478" s="45"/>
      <c r="K478" s="45"/>
    </row>
    <row r="479">
      <c r="D479" s="45"/>
      <c r="I479" s="45"/>
      <c r="K479" s="45"/>
    </row>
    <row r="480">
      <c r="D480" s="45"/>
      <c r="I480" s="45"/>
      <c r="K480" s="45"/>
    </row>
    <row r="481">
      <c r="D481" s="45"/>
      <c r="I481" s="45"/>
      <c r="K481" s="45"/>
    </row>
    <row r="482">
      <c r="D482" s="45"/>
      <c r="I482" s="45"/>
      <c r="K482" s="45"/>
    </row>
    <row r="483">
      <c r="D483" s="45"/>
      <c r="I483" s="45"/>
      <c r="K483" s="45"/>
    </row>
    <row r="484">
      <c r="D484" s="45"/>
      <c r="I484" s="45"/>
      <c r="K484" s="45"/>
    </row>
    <row r="485">
      <c r="D485" s="45"/>
      <c r="I485" s="45"/>
      <c r="K485" s="45"/>
    </row>
    <row r="486">
      <c r="D486" s="45"/>
      <c r="I486" s="45"/>
      <c r="K486" s="45"/>
    </row>
    <row r="487">
      <c r="D487" s="45"/>
      <c r="I487" s="45"/>
      <c r="K487" s="45"/>
    </row>
    <row r="488">
      <c r="D488" s="45"/>
      <c r="I488" s="45"/>
      <c r="K488" s="45"/>
    </row>
    <row r="489">
      <c r="D489" s="45"/>
      <c r="I489" s="45"/>
      <c r="K489" s="45"/>
    </row>
    <row r="490">
      <c r="D490" s="45"/>
      <c r="I490" s="45"/>
      <c r="K490" s="45"/>
    </row>
    <row r="491">
      <c r="D491" s="45"/>
      <c r="I491" s="45"/>
      <c r="K491" s="45"/>
    </row>
    <row r="492">
      <c r="D492" s="45"/>
      <c r="I492" s="45"/>
      <c r="K492" s="45"/>
    </row>
    <row r="493">
      <c r="D493" s="45"/>
      <c r="I493" s="45"/>
      <c r="K493" s="45"/>
    </row>
    <row r="494">
      <c r="D494" s="45"/>
      <c r="I494" s="45"/>
      <c r="K494" s="45"/>
    </row>
    <row r="495">
      <c r="D495" s="45"/>
      <c r="I495" s="45"/>
      <c r="K495" s="45"/>
    </row>
    <row r="496">
      <c r="D496" s="45"/>
      <c r="I496" s="45"/>
      <c r="K496" s="45"/>
    </row>
    <row r="497">
      <c r="D497" s="45"/>
      <c r="I497" s="45"/>
      <c r="K497" s="45"/>
    </row>
    <row r="498">
      <c r="D498" s="45"/>
      <c r="I498" s="45"/>
      <c r="K498" s="45"/>
    </row>
    <row r="499">
      <c r="D499" s="45"/>
      <c r="I499" s="45"/>
      <c r="K499" s="45"/>
    </row>
    <row r="500">
      <c r="D500" s="45"/>
      <c r="I500" s="45"/>
      <c r="K500" s="45"/>
    </row>
    <row r="501">
      <c r="D501" s="45"/>
      <c r="I501" s="45"/>
      <c r="K501" s="45"/>
    </row>
    <row r="502">
      <c r="D502" s="45"/>
      <c r="I502" s="45"/>
      <c r="K502" s="45"/>
    </row>
    <row r="503">
      <c r="D503" s="45"/>
      <c r="I503" s="45"/>
      <c r="K503" s="45"/>
    </row>
    <row r="504">
      <c r="D504" s="45"/>
      <c r="I504" s="45"/>
      <c r="K504" s="45"/>
    </row>
    <row r="505">
      <c r="D505" s="45"/>
      <c r="I505" s="45"/>
      <c r="K505" s="45"/>
    </row>
    <row r="506">
      <c r="D506" s="45"/>
      <c r="I506" s="45"/>
      <c r="K506" s="45"/>
    </row>
    <row r="507">
      <c r="D507" s="45"/>
      <c r="I507" s="45"/>
      <c r="K507" s="45"/>
    </row>
    <row r="508">
      <c r="D508" s="45"/>
      <c r="I508" s="45"/>
      <c r="K508" s="45"/>
    </row>
    <row r="509">
      <c r="D509" s="45"/>
      <c r="I509" s="45"/>
      <c r="K509" s="45"/>
    </row>
    <row r="510">
      <c r="D510" s="45"/>
      <c r="I510" s="45"/>
      <c r="K510" s="45"/>
    </row>
    <row r="511">
      <c r="D511" s="45"/>
      <c r="I511" s="45"/>
      <c r="K511" s="45"/>
    </row>
    <row r="512">
      <c r="D512" s="45"/>
      <c r="I512" s="45"/>
      <c r="K512" s="45"/>
    </row>
    <row r="513">
      <c r="D513" s="45"/>
      <c r="I513" s="45"/>
      <c r="K513" s="45"/>
    </row>
    <row r="514">
      <c r="D514" s="45"/>
      <c r="I514" s="45"/>
      <c r="K514" s="45"/>
    </row>
    <row r="515">
      <c r="D515" s="45"/>
      <c r="I515" s="45"/>
      <c r="K515" s="45"/>
    </row>
    <row r="516">
      <c r="D516" s="45"/>
      <c r="I516" s="45"/>
      <c r="K516" s="45"/>
    </row>
    <row r="517">
      <c r="D517" s="45"/>
      <c r="I517" s="45"/>
      <c r="K517" s="45"/>
    </row>
    <row r="518">
      <c r="D518" s="45"/>
      <c r="I518" s="45"/>
      <c r="K518" s="45"/>
    </row>
    <row r="519">
      <c r="D519" s="45"/>
      <c r="I519" s="45"/>
      <c r="K519" s="45"/>
    </row>
    <row r="520">
      <c r="D520" s="45"/>
      <c r="I520" s="45"/>
      <c r="K520" s="45"/>
    </row>
    <row r="521">
      <c r="D521" s="45"/>
      <c r="I521" s="45"/>
      <c r="K521" s="45"/>
    </row>
    <row r="522">
      <c r="D522" s="45"/>
      <c r="I522" s="45"/>
      <c r="K522" s="45"/>
    </row>
    <row r="523">
      <c r="D523" s="45"/>
      <c r="I523" s="45"/>
      <c r="K523" s="45"/>
    </row>
    <row r="524">
      <c r="D524" s="45"/>
      <c r="I524" s="45"/>
      <c r="K524" s="45"/>
    </row>
    <row r="525">
      <c r="D525" s="45"/>
      <c r="I525" s="45"/>
      <c r="K525" s="45"/>
    </row>
    <row r="526">
      <c r="D526" s="45"/>
      <c r="I526" s="45"/>
      <c r="K526" s="45"/>
    </row>
    <row r="527">
      <c r="D527" s="45"/>
      <c r="I527" s="45"/>
      <c r="K527" s="45"/>
    </row>
    <row r="528">
      <c r="D528" s="45"/>
      <c r="I528" s="45"/>
      <c r="K528" s="45"/>
    </row>
    <row r="529">
      <c r="D529" s="45"/>
      <c r="I529" s="45"/>
      <c r="K529" s="45"/>
    </row>
    <row r="530">
      <c r="D530" s="45"/>
      <c r="I530" s="45"/>
      <c r="K530" s="45"/>
    </row>
    <row r="531">
      <c r="D531" s="45"/>
      <c r="I531" s="45"/>
      <c r="K531" s="45"/>
    </row>
    <row r="532">
      <c r="D532" s="45"/>
      <c r="I532" s="45"/>
      <c r="K532" s="45"/>
    </row>
    <row r="533">
      <c r="D533" s="45"/>
      <c r="I533" s="45"/>
      <c r="K533" s="45"/>
    </row>
    <row r="534">
      <c r="D534" s="45"/>
      <c r="I534" s="45"/>
      <c r="K534" s="45"/>
    </row>
    <row r="535">
      <c r="D535" s="45"/>
      <c r="I535" s="45"/>
      <c r="K535" s="45"/>
    </row>
    <row r="536">
      <c r="D536" s="45"/>
      <c r="I536" s="45"/>
      <c r="K536" s="45"/>
    </row>
    <row r="537">
      <c r="D537" s="45"/>
      <c r="I537" s="45"/>
      <c r="K537" s="45"/>
    </row>
    <row r="538">
      <c r="D538" s="45"/>
      <c r="I538" s="45"/>
      <c r="K538" s="45"/>
    </row>
    <row r="539">
      <c r="D539" s="45"/>
      <c r="I539" s="45"/>
      <c r="K539" s="45"/>
    </row>
    <row r="540">
      <c r="D540" s="45"/>
      <c r="I540" s="45"/>
      <c r="K540" s="45"/>
    </row>
    <row r="541">
      <c r="D541" s="45"/>
      <c r="I541" s="45"/>
      <c r="K541" s="45"/>
    </row>
    <row r="542">
      <c r="D542" s="45"/>
      <c r="I542" s="45"/>
      <c r="K542" s="45"/>
    </row>
    <row r="543">
      <c r="D543" s="45"/>
      <c r="I543" s="45"/>
      <c r="K543" s="45"/>
    </row>
    <row r="544">
      <c r="D544" s="45"/>
      <c r="I544" s="45"/>
      <c r="K544" s="45"/>
    </row>
    <row r="545">
      <c r="D545" s="45"/>
      <c r="I545" s="45"/>
      <c r="K545" s="45"/>
    </row>
    <row r="546">
      <c r="D546" s="45"/>
      <c r="I546" s="45"/>
      <c r="K546" s="45"/>
    </row>
    <row r="547">
      <c r="D547" s="45"/>
      <c r="I547" s="45"/>
      <c r="K547" s="45"/>
    </row>
    <row r="548">
      <c r="D548" s="45"/>
      <c r="I548" s="45"/>
      <c r="K548" s="45"/>
    </row>
    <row r="549">
      <c r="D549" s="45"/>
      <c r="I549" s="45"/>
      <c r="K549" s="45"/>
    </row>
    <row r="550">
      <c r="D550" s="45"/>
      <c r="I550" s="45"/>
      <c r="K550" s="45"/>
    </row>
    <row r="551">
      <c r="D551" s="45"/>
      <c r="I551" s="45"/>
      <c r="K551" s="45"/>
    </row>
    <row r="552">
      <c r="D552" s="45"/>
      <c r="I552" s="45"/>
      <c r="K552" s="45"/>
    </row>
    <row r="553">
      <c r="D553" s="45"/>
      <c r="I553" s="45"/>
      <c r="K553" s="45"/>
    </row>
    <row r="554">
      <c r="D554" s="45"/>
      <c r="I554" s="45"/>
      <c r="K554" s="45"/>
    </row>
    <row r="555">
      <c r="D555" s="45"/>
      <c r="I555" s="45"/>
      <c r="K555" s="45"/>
    </row>
    <row r="556">
      <c r="D556" s="45"/>
      <c r="I556" s="45"/>
      <c r="K556" s="45"/>
    </row>
    <row r="557">
      <c r="D557" s="45"/>
      <c r="I557" s="45"/>
      <c r="K557" s="45"/>
    </row>
    <row r="558">
      <c r="D558" s="45"/>
      <c r="I558" s="45"/>
      <c r="K558" s="45"/>
    </row>
    <row r="559">
      <c r="D559" s="45"/>
      <c r="I559" s="45"/>
      <c r="K559" s="45"/>
    </row>
    <row r="560">
      <c r="D560" s="45"/>
      <c r="I560" s="45"/>
      <c r="K560" s="45"/>
    </row>
    <row r="561">
      <c r="D561" s="45"/>
      <c r="I561" s="45"/>
      <c r="K561" s="45"/>
    </row>
    <row r="562">
      <c r="D562" s="45"/>
      <c r="I562" s="45"/>
      <c r="K562" s="45"/>
    </row>
    <row r="563">
      <c r="D563" s="45"/>
      <c r="I563" s="45"/>
      <c r="K563" s="45"/>
    </row>
    <row r="564">
      <c r="D564" s="45"/>
      <c r="I564" s="45"/>
      <c r="K564" s="45"/>
    </row>
    <row r="565">
      <c r="D565" s="45"/>
      <c r="I565" s="45"/>
      <c r="K565" s="45"/>
    </row>
    <row r="566">
      <c r="D566" s="45"/>
      <c r="I566" s="45"/>
      <c r="K566" s="45"/>
    </row>
    <row r="567">
      <c r="D567" s="45"/>
      <c r="I567" s="45"/>
      <c r="K567" s="45"/>
    </row>
    <row r="568">
      <c r="D568" s="45"/>
      <c r="I568" s="45"/>
      <c r="K568" s="45"/>
    </row>
    <row r="569">
      <c r="D569" s="45"/>
      <c r="I569" s="45"/>
      <c r="K569" s="45"/>
    </row>
    <row r="570">
      <c r="D570" s="45"/>
      <c r="I570" s="45"/>
      <c r="K570" s="45"/>
    </row>
    <row r="571">
      <c r="D571" s="45"/>
      <c r="I571" s="45"/>
      <c r="K571" s="45"/>
    </row>
    <row r="572">
      <c r="D572" s="45"/>
      <c r="I572" s="45"/>
      <c r="K572" s="45"/>
    </row>
    <row r="573">
      <c r="D573" s="45"/>
      <c r="I573" s="45"/>
      <c r="K573" s="45"/>
    </row>
    <row r="574">
      <c r="D574" s="45"/>
      <c r="I574" s="45"/>
      <c r="K574" s="45"/>
    </row>
    <row r="575">
      <c r="D575" s="45"/>
      <c r="I575" s="45"/>
      <c r="K575" s="45"/>
    </row>
    <row r="576">
      <c r="D576" s="45"/>
      <c r="I576" s="45"/>
      <c r="K576" s="45"/>
    </row>
    <row r="577">
      <c r="D577" s="45"/>
      <c r="I577" s="45"/>
      <c r="K577" s="45"/>
    </row>
    <row r="578">
      <c r="D578" s="45"/>
      <c r="I578" s="45"/>
      <c r="K578" s="45"/>
    </row>
    <row r="579">
      <c r="D579" s="45"/>
      <c r="I579" s="45"/>
      <c r="K579" s="45"/>
    </row>
    <row r="580">
      <c r="D580" s="45"/>
      <c r="I580" s="45"/>
      <c r="K580" s="45"/>
    </row>
    <row r="581">
      <c r="D581" s="45"/>
      <c r="I581" s="45"/>
      <c r="K581" s="45"/>
    </row>
    <row r="582">
      <c r="D582" s="45"/>
      <c r="I582" s="45"/>
      <c r="K582" s="45"/>
    </row>
    <row r="583">
      <c r="D583" s="45"/>
      <c r="I583" s="45"/>
      <c r="K583" s="45"/>
    </row>
    <row r="584">
      <c r="D584" s="45"/>
      <c r="I584" s="45"/>
      <c r="K584" s="45"/>
    </row>
    <row r="585">
      <c r="D585" s="45"/>
      <c r="I585" s="45"/>
      <c r="K585" s="45"/>
    </row>
    <row r="586">
      <c r="D586" s="45"/>
      <c r="I586" s="45"/>
      <c r="K586" s="45"/>
    </row>
    <row r="587">
      <c r="D587" s="45"/>
      <c r="I587" s="45"/>
      <c r="K587" s="45"/>
    </row>
    <row r="588">
      <c r="D588" s="45"/>
      <c r="I588" s="45"/>
      <c r="K588" s="45"/>
    </row>
    <row r="589">
      <c r="D589" s="45"/>
      <c r="I589" s="45"/>
      <c r="K589" s="45"/>
    </row>
    <row r="590">
      <c r="D590" s="45"/>
      <c r="I590" s="45"/>
      <c r="K590" s="45"/>
    </row>
    <row r="591">
      <c r="D591" s="45"/>
      <c r="I591" s="45"/>
      <c r="K591" s="45"/>
    </row>
    <row r="592">
      <c r="D592" s="45"/>
      <c r="I592" s="45"/>
      <c r="K592" s="45"/>
    </row>
    <row r="593">
      <c r="D593" s="45"/>
      <c r="I593" s="45"/>
      <c r="K593" s="45"/>
    </row>
    <row r="594">
      <c r="D594" s="45"/>
      <c r="I594" s="45"/>
      <c r="K594" s="45"/>
    </row>
    <row r="595">
      <c r="D595" s="45"/>
      <c r="I595" s="45"/>
      <c r="K595" s="45"/>
    </row>
    <row r="596">
      <c r="D596" s="45"/>
      <c r="I596" s="45"/>
      <c r="K596" s="45"/>
    </row>
    <row r="597">
      <c r="D597" s="45"/>
      <c r="I597" s="45"/>
      <c r="K597" s="45"/>
    </row>
    <row r="598">
      <c r="D598" s="45"/>
      <c r="I598" s="45"/>
      <c r="K598" s="45"/>
    </row>
    <row r="599">
      <c r="D599" s="45"/>
      <c r="I599" s="45"/>
      <c r="K599" s="45"/>
    </row>
    <row r="600">
      <c r="D600" s="45"/>
      <c r="I600" s="45"/>
      <c r="K600" s="45"/>
    </row>
    <row r="601">
      <c r="D601" s="45"/>
      <c r="I601" s="45"/>
      <c r="K601" s="45"/>
    </row>
    <row r="602">
      <c r="D602" s="45"/>
      <c r="I602" s="45"/>
      <c r="K602" s="45"/>
    </row>
    <row r="603">
      <c r="D603" s="45"/>
      <c r="I603" s="45"/>
      <c r="K603" s="45"/>
    </row>
    <row r="604">
      <c r="D604" s="45"/>
      <c r="I604" s="45"/>
      <c r="K604" s="45"/>
    </row>
    <row r="605">
      <c r="D605" s="45"/>
      <c r="I605" s="45"/>
      <c r="K605" s="45"/>
    </row>
    <row r="606">
      <c r="D606" s="45"/>
      <c r="I606" s="45"/>
      <c r="K606" s="45"/>
    </row>
    <row r="607">
      <c r="D607" s="45"/>
      <c r="I607" s="45"/>
      <c r="K607" s="45"/>
    </row>
    <row r="608">
      <c r="D608" s="45"/>
      <c r="I608" s="45"/>
      <c r="K608" s="45"/>
    </row>
    <row r="609">
      <c r="D609" s="45"/>
      <c r="I609" s="45"/>
      <c r="K609" s="45"/>
    </row>
    <row r="610">
      <c r="D610" s="45"/>
      <c r="I610" s="45"/>
      <c r="K610" s="45"/>
    </row>
    <row r="611">
      <c r="D611" s="45"/>
      <c r="I611" s="45"/>
      <c r="K611" s="45"/>
    </row>
    <row r="612">
      <c r="D612" s="45"/>
      <c r="I612" s="45"/>
      <c r="K612" s="45"/>
    </row>
    <row r="613">
      <c r="D613" s="45"/>
      <c r="I613" s="45"/>
      <c r="K613" s="45"/>
    </row>
    <row r="614">
      <c r="D614" s="45"/>
      <c r="I614" s="45"/>
      <c r="K614" s="45"/>
    </row>
    <row r="615">
      <c r="D615" s="45"/>
      <c r="I615" s="45"/>
      <c r="K615" s="45"/>
    </row>
    <row r="616">
      <c r="D616" s="45"/>
      <c r="I616" s="45"/>
      <c r="K616" s="45"/>
    </row>
    <row r="617">
      <c r="D617" s="45"/>
      <c r="I617" s="45"/>
      <c r="K617" s="45"/>
    </row>
    <row r="618">
      <c r="D618" s="45"/>
      <c r="I618" s="45"/>
      <c r="K618" s="45"/>
    </row>
    <row r="619">
      <c r="D619" s="45"/>
      <c r="I619" s="45"/>
      <c r="K619" s="45"/>
    </row>
    <row r="620">
      <c r="D620" s="45"/>
      <c r="I620" s="45"/>
      <c r="K620" s="45"/>
    </row>
    <row r="621">
      <c r="D621" s="45"/>
      <c r="I621" s="45"/>
      <c r="K621" s="45"/>
    </row>
    <row r="622">
      <c r="D622" s="45"/>
      <c r="I622" s="45"/>
      <c r="K622" s="45"/>
    </row>
    <row r="623">
      <c r="D623" s="45"/>
      <c r="I623" s="45"/>
      <c r="K623" s="45"/>
    </row>
    <row r="624">
      <c r="D624" s="45"/>
      <c r="I624" s="45"/>
      <c r="K624" s="45"/>
    </row>
    <row r="625">
      <c r="D625" s="45"/>
      <c r="I625" s="45"/>
      <c r="K625" s="45"/>
    </row>
    <row r="626">
      <c r="D626" s="45"/>
      <c r="I626" s="45"/>
      <c r="K626" s="45"/>
    </row>
    <row r="627">
      <c r="D627" s="45"/>
      <c r="I627" s="45"/>
      <c r="K627" s="45"/>
    </row>
    <row r="628">
      <c r="D628" s="45"/>
      <c r="I628" s="45"/>
      <c r="K628" s="45"/>
    </row>
    <row r="629">
      <c r="D629" s="45"/>
      <c r="I629" s="45"/>
      <c r="K629" s="45"/>
    </row>
    <row r="630">
      <c r="D630" s="45"/>
      <c r="I630" s="45"/>
      <c r="K630" s="45"/>
    </row>
    <row r="631">
      <c r="D631" s="45"/>
      <c r="I631" s="45"/>
      <c r="K631" s="45"/>
    </row>
    <row r="632">
      <c r="D632" s="45"/>
      <c r="I632" s="45"/>
      <c r="K632" s="45"/>
    </row>
    <row r="633">
      <c r="D633" s="45"/>
      <c r="I633" s="45"/>
      <c r="K633" s="45"/>
    </row>
    <row r="634">
      <c r="D634" s="45"/>
      <c r="I634" s="45"/>
      <c r="K634" s="45"/>
    </row>
    <row r="635">
      <c r="D635" s="45"/>
      <c r="I635" s="45"/>
      <c r="K635" s="45"/>
    </row>
    <row r="636">
      <c r="D636" s="45"/>
      <c r="I636" s="45"/>
      <c r="K636" s="45"/>
    </row>
    <row r="637">
      <c r="D637" s="45"/>
      <c r="I637" s="45"/>
      <c r="K637" s="45"/>
    </row>
    <row r="638">
      <c r="D638" s="45"/>
      <c r="I638" s="45"/>
      <c r="K638" s="45"/>
    </row>
    <row r="639">
      <c r="D639" s="45"/>
      <c r="I639" s="45"/>
      <c r="K639" s="45"/>
    </row>
    <row r="640">
      <c r="D640" s="45"/>
      <c r="I640" s="45"/>
      <c r="K640" s="45"/>
    </row>
    <row r="641">
      <c r="D641" s="45"/>
      <c r="I641" s="45"/>
      <c r="K641" s="45"/>
    </row>
    <row r="642">
      <c r="D642" s="45"/>
      <c r="I642" s="45"/>
      <c r="K642" s="45"/>
    </row>
    <row r="643">
      <c r="D643" s="45"/>
      <c r="I643" s="45"/>
      <c r="K643" s="45"/>
    </row>
    <row r="644">
      <c r="D644" s="45"/>
      <c r="I644" s="45"/>
      <c r="K644" s="45"/>
    </row>
    <row r="645">
      <c r="D645" s="45"/>
      <c r="I645" s="45"/>
      <c r="K645" s="45"/>
    </row>
    <row r="646">
      <c r="D646" s="45"/>
      <c r="I646" s="45"/>
      <c r="K646" s="45"/>
    </row>
    <row r="647">
      <c r="D647" s="45"/>
      <c r="I647" s="45"/>
      <c r="K647" s="45"/>
    </row>
    <row r="648">
      <c r="D648" s="45"/>
      <c r="I648" s="45"/>
      <c r="K648" s="45"/>
    </row>
    <row r="649">
      <c r="D649" s="45"/>
      <c r="I649" s="45"/>
      <c r="K649" s="45"/>
    </row>
    <row r="650">
      <c r="D650" s="45"/>
      <c r="I650" s="45"/>
      <c r="K650" s="45"/>
    </row>
    <row r="651">
      <c r="D651" s="45"/>
      <c r="I651" s="45"/>
      <c r="K651" s="45"/>
    </row>
    <row r="652">
      <c r="D652" s="45"/>
      <c r="I652" s="45"/>
      <c r="K652" s="45"/>
    </row>
    <row r="653">
      <c r="D653" s="45"/>
      <c r="I653" s="45"/>
      <c r="K653" s="45"/>
    </row>
    <row r="654">
      <c r="D654" s="45"/>
      <c r="I654" s="45"/>
      <c r="K654" s="45"/>
    </row>
    <row r="655">
      <c r="D655" s="45"/>
      <c r="I655" s="45"/>
      <c r="K655" s="45"/>
    </row>
    <row r="656">
      <c r="D656" s="45"/>
      <c r="I656" s="45"/>
      <c r="K656" s="45"/>
    </row>
    <row r="657">
      <c r="D657" s="45"/>
      <c r="I657" s="45"/>
      <c r="K657" s="45"/>
    </row>
    <row r="658">
      <c r="D658" s="45"/>
      <c r="I658" s="45"/>
      <c r="K658" s="45"/>
    </row>
    <row r="659">
      <c r="D659" s="45"/>
      <c r="I659" s="45"/>
      <c r="K659" s="45"/>
    </row>
    <row r="660">
      <c r="D660" s="45"/>
      <c r="I660" s="45"/>
      <c r="K660" s="45"/>
    </row>
    <row r="661">
      <c r="D661" s="45"/>
      <c r="I661" s="45"/>
      <c r="K661" s="45"/>
    </row>
    <row r="662">
      <c r="D662" s="45"/>
      <c r="I662" s="45"/>
      <c r="K662" s="45"/>
    </row>
    <row r="663">
      <c r="D663" s="45"/>
      <c r="I663" s="45"/>
      <c r="K663" s="45"/>
    </row>
    <row r="664">
      <c r="D664" s="45"/>
      <c r="I664" s="45"/>
      <c r="K664" s="45"/>
    </row>
    <row r="665">
      <c r="D665" s="45"/>
      <c r="I665" s="45"/>
      <c r="K665" s="45"/>
    </row>
    <row r="666">
      <c r="D666" s="45"/>
      <c r="I666" s="45"/>
      <c r="K666" s="45"/>
    </row>
    <row r="667">
      <c r="D667" s="45"/>
      <c r="I667" s="45"/>
      <c r="K667" s="45"/>
    </row>
    <row r="668">
      <c r="D668" s="45"/>
      <c r="I668" s="45"/>
      <c r="K668" s="45"/>
    </row>
    <row r="669">
      <c r="D669" s="45"/>
      <c r="I669" s="45"/>
      <c r="K669" s="45"/>
    </row>
    <row r="670">
      <c r="D670" s="45"/>
      <c r="I670" s="45"/>
      <c r="K670" s="45"/>
    </row>
    <row r="671">
      <c r="D671" s="45"/>
      <c r="I671" s="45"/>
      <c r="K671" s="45"/>
    </row>
    <row r="672">
      <c r="D672" s="45"/>
      <c r="I672" s="45"/>
      <c r="K672" s="45"/>
    </row>
    <row r="673">
      <c r="D673" s="45"/>
      <c r="I673" s="45"/>
      <c r="K673" s="45"/>
    </row>
    <row r="674">
      <c r="D674" s="45"/>
      <c r="I674" s="45"/>
      <c r="K674" s="45"/>
    </row>
    <row r="675">
      <c r="D675" s="45"/>
      <c r="I675" s="45"/>
      <c r="K675" s="45"/>
    </row>
    <row r="676">
      <c r="D676" s="45"/>
      <c r="I676" s="45"/>
      <c r="K676" s="45"/>
    </row>
    <row r="677">
      <c r="D677" s="45"/>
      <c r="I677" s="45"/>
      <c r="K677" s="45"/>
    </row>
    <row r="678">
      <c r="D678" s="45"/>
      <c r="I678" s="45"/>
      <c r="K678" s="45"/>
    </row>
    <row r="679">
      <c r="D679" s="45"/>
      <c r="I679" s="45"/>
      <c r="K679" s="45"/>
    </row>
    <row r="680">
      <c r="D680" s="45"/>
      <c r="I680" s="45"/>
      <c r="K680" s="45"/>
    </row>
    <row r="681">
      <c r="D681" s="45"/>
      <c r="I681" s="45"/>
      <c r="K681" s="45"/>
    </row>
    <row r="682">
      <c r="D682" s="45"/>
      <c r="I682" s="45"/>
      <c r="K682" s="45"/>
    </row>
    <row r="683">
      <c r="D683" s="45"/>
      <c r="I683" s="45"/>
      <c r="K683" s="45"/>
    </row>
    <row r="684">
      <c r="D684" s="45"/>
      <c r="I684" s="45"/>
      <c r="K684" s="45"/>
    </row>
    <row r="685">
      <c r="D685" s="45"/>
      <c r="I685" s="45"/>
      <c r="K685" s="45"/>
    </row>
    <row r="686">
      <c r="D686" s="45"/>
      <c r="I686" s="45"/>
      <c r="K686" s="45"/>
    </row>
    <row r="687">
      <c r="D687" s="45"/>
      <c r="I687" s="45"/>
      <c r="K687" s="45"/>
    </row>
    <row r="688">
      <c r="D688" s="45"/>
      <c r="I688" s="45"/>
      <c r="K688" s="45"/>
    </row>
    <row r="689">
      <c r="D689" s="45"/>
      <c r="I689" s="45"/>
      <c r="K689" s="45"/>
    </row>
    <row r="690">
      <c r="D690" s="45"/>
      <c r="I690" s="45"/>
      <c r="K690" s="45"/>
    </row>
    <row r="691">
      <c r="D691" s="45"/>
      <c r="I691" s="45"/>
      <c r="K691" s="45"/>
    </row>
    <row r="692">
      <c r="D692" s="45"/>
      <c r="I692" s="45"/>
      <c r="K692" s="45"/>
    </row>
    <row r="693">
      <c r="D693" s="45"/>
      <c r="I693" s="45"/>
      <c r="K693" s="45"/>
    </row>
    <row r="694">
      <c r="D694" s="45"/>
      <c r="I694" s="45"/>
      <c r="K694" s="45"/>
    </row>
    <row r="695">
      <c r="D695" s="45"/>
      <c r="I695" s="45"/>
      <c r="K695" s="45"/>
    </row>
    <row r="696">
      <c r="D696" s="45"/>
      <c r="I696" s="45"/>
      <c r="K696" s="45"/>
    </row>
    <row r="697">
      <c r="D697" s="45"/>
      <c r="I697" s="45"/>
      <c r="K697" s="45"/>
    </row>
    <row r="698">
      <c r="D698" s="45"/>
      <c r="I698" s="45"/>
      <c r="K698" s="45"/>
    </row>
    <row r="699">
      <c r="D699" s="45"/>
      <c r="I699" s="45"/>
      <c r="K699" s="45"/>
    </row>
    <row r="700">
      <c r="D700" s="45"/>
      <c r="I700" s="45"/>
      <c r="K700" s="45"/>
    </row>
    <row r="701">
      <c r="D701" s="45"/>
      <c r="I701" s="45"/>
      <c r="K701" s="45"/>
    </row>
    <row r="702">
      <c r="D702" s="45"/>
      <c r="I702" s="45"/>
      <c r="K702" s="45"/>
    </row>
    <row r="703">
      <c r="D703" s="45"/>
      <c r="I703" s="45"/>
      <c r="K703" s="45"/>
    </row>
    <row r="704">
      <c r="D704" s="45"/>
      <c r="I704" s="45"/>
      <c r="K704" s="45"/>
    </row>
    <row r="705">
      <c r="D705" s="45"/>
      <c r="I705" s="45"/>
      <c r="K705" s="45"/>
    </row>
    <row r="706">
      <c r="D706" s="45"/>
      <c r="I706" s="45"/>
      <c r="K706" s="45"/>
    </row>
    <row r="707">
      <c r="D707" s="45"/>
      <c r="I707" s="45"/>
      <c r="K707" s="45"/>
    </row>
    <row r="708">
      <c r="D708" s="45"/>
      <c r="I708" s="45"/>
      <c r="K708" s="45"/>
    </row>
    <row r="709">
      <c r="D709" s="45"/>
      <c r="I709" s="45"/>
      <c r="K709" s="45"/>
    </row>
    <row r="710">
      <c r="D710" s="45"/>
      <c r="I710" s="45"/>
      <c r="K710" s="45"/>
    </row>
    <row r="711">
      <c r="D711" s="45"/>
      <c r="I711" s="45"/>
      <c r="K711" s="45"/>
    </row>
    <row r="712">
      <c r="D712" s="45"/>
      <c r="I712" s="45"/>
      <c r="K712" s="45"/>
    </row>
    <row r="713">
      <c r="D713" s="45"/>
      <c r="I713" s="45"/>
      <c r="K713" s="45"/>
    </row>
    <row r="714">
      <c r="D714" s="45"/>
      <c r="I714" s="45"/>
      <c r="K714" s="45"/>
    </row>
    <row r="715">
      <c r="D715" s="45"/>
      <c r="I715" s="45"/>
      <c r="K715" s="45"/>
    </row>
    <row r="716">
      <c r="D716" s="45"/>
      <c r="I716" s="45"/>
      <c r="K716" s="45"/>
    </row>
    <row r="717">
      <c r="D717" s="45"/>
      <c r="I717" s="45"/>
      <c r="K717" s="45"/>
    </row>
    <row r="718">
      <c r="D718" s="45"/>
      <c r="I718" s="45"/>
      <c r="K718" s="45"/>
    </row>
    <row r="719">
      <c r="D719" s="45"/>
      <c r="I719" s="45"/>
      <c r="K719" s="45"/>
    </row>
    <row r="720">
      <c r="D720" s="45"/>
      <c r="I720" s="45"/>
      <c r="K720" s="45"/>
    </row>
    <row r="721">
      <c r="D721" s="45"/>
      <c r="I721" s="45"/>
      <c r="K721" s="45"/>
    </row>
    <row r="722">
      <c r="D722" s="45"/>
      <c r="I722" s="45"/>
      <c r="K722" s="45"/>
    </row>
    <row r="723">
      <c r="D723" s="45"/>
      <c r="I723" s="45"/>
      <c r="K723" s="45"/>
    </row>
    <row r="724">
      <c r="D724" s="45"/>
      <c r="I724" s="45"/>
      <c r="K724" s="45"/>
    </row>
    <row r="725">
      <c r="D725" s="45"/>
      <c r="I725" s="45"/>
      <c r="K725" s="45"/>
    </row>
    <row r="726">
      <c r="D726" s="45"/>
      <c r="I726" s="45"/>
      <c r="K726" s="45"/>
    </row>
    <row r="727">
      <c r="D727" s="45"/>
      <c r="I727" s="45"/>
      <c r="K727" s="45"/>
    </row>
    <row r="728">
      <c r="D728" s="45"/>
      <c r="I728" s="45"/>
      <c r="K728" s="45"/>
    </row>
    <row r="729">
      <c r="D729" s="45"/>
      <c r="I729" s="45"/>
      <c r="K729" s="45"/>
    </row>
    <row r="730">
      <c r="D730" s="45"/>
      <c r="I730" s="45"/>
      <c r="K730" s="45"/>
    </row>
    <row r="731">
      <c r="D731" s="45"/>
      <c r="I731" s="45"/>
      <c r="K731" s="45"/>
    </row>
    <row r="732">
      <c r="D732" s="45"/>
      <c r="I732" s="45"/>
      <c r="K732" s="45"/>
    </row>
    <row r="733">
      <c r="D733" s="45"/>
      <c r="I733" s="45"/>
      <c r="K733" s="45"/>
    </row>
    <row r="734">
      <c r="D734" s="45"/>
      <c r="I734" s="45"/>
      <c r="K734" s="45"/>
    </row>
    <row r="735">
      <c r="D735" s="45"/>
      <c r="I735" s="45"/>
      <c r="K735" s="45"/>
    </row>
    <row r="736">
      <c r="D736" s="45"/>
      <c r="I736" s="45"/>
      <c r="K736" s="45"/>
    </row>
    <row r="737">
      <c r="D737" s="45"/>
      <c r="I737" s="45"/>
      <c r="K737" s="45"/>
    </row>
    <row r="738">
      <c r="D738" s="45"/>
      <c r="I738" s="45"/>
      <c r="K738" s="45"/>
    </row>
    <row r="739">
      <c r="D739" s="45"/>
      <c r="I739" s="45"/>
      <c r="K739" s="45"/>
    </row>
    <row r="740">
      <c r="D740" s="45"/>
      <c r="I740" s="45"/>
      <c r="K740" s="45"/>
    </row>
    <row r="741">
      <c r="D741" s="45"/>
      <c r="I741" s="45"/>
      <c r="K741" s="45"/>
    </row>
    <row r="742">
      <c r="D742" s="45"/>
      <c r="I742" s="45"/>
      <c r="K742" s="45"/>
    </row>
    <row r="743">
      <c r="D743" s="45"/>
      <c r="I743" s="45"/>
      <c r="K743" s="45"/>
    </row>
    <row r="744">
      <c r="D744" s="45"/>
      <c r="I744" s="45"/>
      <c r="K744" s="45"/>
    </row>
    <row r="745">
      <c r="D745" s="45"/>
      <c r="I745" s="45"/>
      <c r="K745" s="45"/>
    </row>
    <row r="746">
      <c r="D746" s="45"/>
      <c r="I746" s="45"/>
      <c r="K746" s="45"/>
    </row>
    <row r="747">
      <c r="D747" s="45"/>
      <c r="I747" s="45"/>
      <c r="K747" s="45"/>
    </row>
    <row r="748">
      <c r="D748" s="45"/>
      <c r="I748" s="45"/>
      <c r="K748" s="45"/>
    </row>
    <row r="749">
      <c r="D749" s="45"/>
      <c r="I749" s="45"/>
      <c r="K749" s="45"/>
    </row>
    <row r="750">
      <c r="D750" s="45"/>
      <c r="I750" s="45"/>
      <c r="K750" s="45"/>
    </row>
    <row r="751">
      <c r="D751" s="45"/>
      <c r="I751" s="45"/>
      <c r="K751" s="45"/>
    </row>
    <row r="752">
      <c r="D752" s="45"/>
      <c r="I752" s="45"/>
      <c r="K752" s="45"/>
    </row>
    <row r="753">
      <c r="D753" s="45"/>
      <c r="I753" s="45"/>
      <c r="K753" s="45"/>
    </row>
    <row r="754">
      <c r="D754" s="45"/>
      <c r="I754" s="45"/>
      <c r="K754" s="45"/>
    </row>
    <row r="755">
      <c r="D755" s="45"/>
      <c r="I755" s="45"/>
      <c r="K755" s="45"/>
    </row>
    <row r="756">
      <c r="D756" s="45"/>
      <c r="I756" s="45"/>
      <c r="K756" s="45"/>
    </row>
    <row r="757">
      <c r="D757" s="45"/>
      <c r="I757" s="45"/>
      <c r="K757" s="45"/>
    </row>
    <row r="758">
      <c r="D758" s="45"/>
      <c r="I758" s="45"/>
      <c r="K758" s="45"/>
    </row>
    <row r="759">
      <c r="D759" s="45"/>
      <c r="I759" s="45"/>
      <c r="K759" s="45"/>
    </row>
    <row r="760">
      <c r="D760" s="45"/>
      <c r="I760" s="45"/>
      <c r="K760" s="45"/>
    </row>
    <row r="761">
      <c r="D761" s="45"/>
      <c r="I761" s="45"/>
      <c r="K761" s="45"/>
    </row>
    <row r="762">
      <c r="D762" s="45"/>
      <c r="I762" s="45"/>
      <c r="K762" s="45"/>
    </row>
    <row r="763">
      <c r="D763" s="45"/>
      <c r="I763" s="45"/>
      <c r="K763" s="45"/>
    </row>
    <row r="764">
      <c r="D764" s="45"/>
      <c r="I764" s="45"/>
      <c r="K764" s="45"/>
    </row>
    <row r="765">
      <c r="D765" s="45"/>
      <c r="I765" s="45"/>
      <c r="K765" s="45"/>
    </row>
    <row r="766">
      <c r="D766" s="45"/>
      <c r="I766" s="45"/>
      <c r="K766" s="45"/>
    </row>
    <row r="767">
      <c r="D767" s="45"/>
      <c r="I767" s="45"/>
      <c r="K767" s="45"/>
    </row>
    <row r="768">
      <c r="D768" s="45"/>
      <c r="I768" s="45"/>
      <c r="K768" s="45"/>
    </row>
    <row r="769">
      <c r="D769" s="45"/>
      <c r="I769" s="45"/>
      <c r="K769" s="45"/>
    </row>
    <row r="770">
      <c r="D770" s="45"/>
      <c r="I770" s="45"/>
      <c r="K770" s="45"/>
    </row>
    <row r="771">
      <c r="D771" s="45"/>
      <c r="I771" s="45"/>
      <c r="K771" s="45"/>
    </row>
    <row r="772">
      <c r="D772" s="45"/>
      <c r="I772" s="45"/>
      <c r="K772" s="45"/>
    </row>
    <row r="773">
      <c r="D773" s="45"/>
      <c r="I773" s="45"/>
      <c r="K773" s="45"/>
    </row>
    <row r="774">
      <c r="D774" s="45"/>
      <c r="I774" s="45"/>
      <c r="K774" s="45"/>
    </row>
    <row r="775">
      <c r="D775" s="45"/>
      <c r="I775" s="45"/>
      <c r="K775" s="45"/>
    </row>
    <row r="776">
      <c r="D776" s="45"/>
      <c r="I776" s="45"/>
      <c r="K776" s="45"/>
    </row>
    <row r="777">
      <c r="D777" s="45"/>
      <c r="I777" s="45"/>
      <c r="K777" s="45"/>
    </row>
    <row r="778">
      <c r="D778" s="45"/>
      <c r="I778" s="45"/>
      <c r="K778" s="45"/>
    </row>
    <row r="779">
      <c r="D779" s="45"/>
      <c r="I779" s="45"/>
      <c r="K779" s="45"/>
    </row>
    <row r="780">
      <c r="D780" s="45"/>
      <c r="I780" s="45"/>
      <c r="K780" s="45"/>
    </row>
    <row r="781">
      <c r="D781" s="45"/>
      <c r="I781" s="45"/>
      <c r="K781" s="45"/>
    </row>
    <row r="782">
      <c r="D782" s="45"/>
      <c r="I782" s="45"/>
      <c r="K782" s="45"/>
    </row>
    <row r="783">
      <c r="D783" s="45"/>
      <c r="I783" s="45"/>
      <c r="K783" s="45"/>
    </row>
    <row r="784">
      <c r="D784" s="45"/>
      <c r="I784" s="45"/>
      <c r="K784" s="45"/>
    </row>
    <row r="785">
      <c r="D785" s="45"/>
      <c r="I785" s="45"/>
      <c r="K785" s="45"/>
    </row>
    <row r="786">
      <c r="D786" s="45"/>
      <c r="I786" s="45"/>
      <c r="K786" s="45"/>
    </row>
    <row r="787">
      <c r="D787" s="45"/>
      <c r="I787" s="45"/>
      <c r="K787" s="45"/>
    </row>
    <row r="788">
      <c r="D788" s="45"/>
      <c r="I788" s="45"/>
      <c r="K788" s="45"/>
    </row>
    <row r="789">
      <c r="D789" s="45"/>
      <c r="I789" s="45"/>
      <c r="K789" s="45"/>
    </row>
    <row r="790">
      <c r="D790" s="45"/>
      <c r="I790" s="45"/>
      <c r="K790" s="45"/>
    </row>
    <row r="791">
      <c r="D791" s="45"/>
      <c r="I791" s="45"/>
      <c r="K791" s="45"/>
    </row>
    <row r="792">
      <c r="D792" s="45"/>
      <c r="I792" s="45"/>
      <c r="K792" s="45"/>
    </row>
    <row r="793">
      <c r="D793" s="45"/>
      <c r="I793" s="45"/>
      <c r="K793" s="45"/>
    </row>
    <row r="794">
      <c r="D794" s="45"/>
      <c r="I794" s="45"/>
      <c r="K794" s="45"/>
    </row>
    <row r="795">
      <c r="D795" s="45"/>
      <c r="I795" s="45"/>
      <c r="K795" s="45"/>
    </row>
    <row r="796">
      <c r="D796" s="45"/>
      <c r="I796" s="45"/>
      <c r="K796" s="45"/>
    </row>
    <row r="797">
      <c r="D797" s="45"/>
      <c r="I797" s="45"/>
      <c r="K797" s="45"/>
    </row>
    <row r="798">
      <c r="D798" s="45"/>
      <c r="I798" s="45"/>
      <c r="K798" s="45"/>
    </row>
    <row r="799">
      <c r="D799" s="45"/>
      <c r="I799" s="45"/>
      <c r="K799" s="45"/>
    </row>
    <row r="800">
      <c r="D800" s="45"/>
      <c r="I800" s="45"/>
      <c r="K800" s="45"/>
    </row>
    <row r="801">
      <c r="D801" s="45"/>
      <c r="I801" s="45"/>
      <c r="K801" s="45"/>
    </row>
    <row r="802">
      <c r="D802" s="45"/>
      <c r="I802" s="45"/>
      <c r="K802" s="45"/>
    </row>
    <row r="803">
      <c r="D803" s="45"/>
      <c r="I803" s="45"/>
      <c r="K803" s="45"/>
    </row>
    <row r="804">
      <c r="D804" s="45"/>
      <c r="I804" s="45"/>
      <c r="K804" s="45"/>
    </row>
    <row r="805">
      <c r="D805" s="45"/>
      <c r="I805" s="45"/>
      <c r="K805" s="45"/>
    </row>
    <row r="806">
      <c r="D806" s="45"/>
      <c r="I806" s="45"/>
      <c r="K806" s="45"/>
    </row>
    <row r="807">
      <c r="D807" s="45"/>
      <c r="I807" s="45"/>
      <c r="K807" s="45"/>
    </row>
    <row r="808">
      <c r="D808" s="45"/>
      <c r="I808" s="45"/>
      <c r="K808" s="45"/>
    </row>
    <row r="809">
      <c r="D809" s="45"/>
      <c r="I809" s="45"/>
      <c r="K809" s="45"/>
    </row>
    <row r="810">
      <c r="D810" s="45"/>
      <c r="I810" s="45"/>
      <c r="K810" s="45"/>
    </row>
    <row r="811">
      <c r="D811" s="45"/>
      <c r="I811" s="45"/>
      <c r="K811" s="45"/>
    </row>
    <row r="812">
      <c r="D812" s="45"/>
      <c r="I812" s="45"/>
      <c r="K812" s="45"/>
    </row>
    <row r="813">
      <c r="D813" s="45"/>
      <c r="I813" s="45"/>
      <c r="K813" s="45"/>
    </row>
    <row r="814">
      <c r="D814" s="45"/>
      <c r="I814" s="45"/>
      <c r="K814" s="45"/>
    </row>
    <row r="815">
      <c r="D815" s="45"/>
      <c r="I815" s="45"/>
      <c r="K815" s="45"/>
    </row>
    <row r="816">
      <c r="D816" s="45"/>
      <c r="I816" s="45"/>
      <c r="K816" s="45"/>
    </row>
    <row r="817">
      <c r="D817" s="45"/>
      <c r="I817" s="45"/>
      <c r="K817" s="45"/>
    </row>
    <row r="818">
      <c r="D818" s="45"/>
      <c r="I818" s="45"/>
      <c r="K818" s="45"/>
    </row>
    <row r="819">
      <c r="D819" s="45"/>
      <c r="I819" s="45"/>
      <c r="K819" s="45"/>
    </row>
    <row r="820">
      <c r="D820" s="45"/>
      <c r="I820" s="45"/>
      <c r="K820" s="45"/>
    </row>
    <row r="821">
      <c r="D821" s="45"/>
      <c r="I821" s="45"/>
      <c r="K821" s="45"/>
    </row>
    <row r="822">
      <c r="D822" s="45"/>
      <c r="I822" s="45"/>
      <c r="K822" s="45"/>
    </row>
    <row r="823">
      <c r="D823" s="45"/>
      <c r="I823" s="45"/>
      <c r="K823" s="45"/>
    </row>
    <row r="824">
      <c r="D824" s="45"/>
      <c r="I824" s="45"/>
      <c r="K824" s="45"/>
    </row>
    <row r="825">
      <c r="D825" s="45"/>
      <c r="I825" s="45"/>
      <c r="K825" s="45"/>
    </row>
    <row r="826">
      <c r="D826" s="45"/>
      <c r="I826" s="45"/>
      <c r="K826" s="45"/>
    </row>
    <row r="827">
      <c r="D827" s="45"/>
      <c r="I827" s="45"/>
      <c r="K827" s="45"/>
    </row>
    <row r="828">
      <c r="D828" s="45"/>
      <c r="I828" s="45"/>
      <c r="K828" s="45"/>
    </row>
    <row r="829">
      <c r="D829" s="45"/>
      <c r="I829" s="45"/>
      <c r="K829" s="45"/>
    </row>
    <row r="830">
      <c r="D830" s="45"/>
      <c r="I830" s="45"/>
      <c r="K830" s="45"/>
    </row>
    <row r="831">
      <c r="D831" s="45"/>
      <c r="I831" s="45"/>
      <c r="K831" s="45"/>
    </row>
    <row r="832">
      <c r="D832" s="45"/>
      <c r="I832" s="45"/>
      <c r="K832" s="45"/>
    </row>
    <row r="833">
      <c r="D833" s="45"/>
      <c r="I833" s="45"/>
      <c r="K833" s="45"/>
    </row>
    <row r="834">
      <c r="D834" s="45"/>
      <c r="I834" s="45"/>
      <c r="K834" s="45"/>
    </row>
    <row r="835">
      <c r="D835" s="45"/>
      <c r="I835" s="45"/>
      <c r="K835" s="45"/>
    </row>
    <row r="836">
      <c r="D836" s="45"/>
      <c r="I836" s="45"/>
      <c r="K836" s="45"/>
    </row>
    <row r="837">
      <c r="D837" s="45"/>
      <c r="I837" s="45"/>
      <c r="K837" s="45"/>
    </row>
    <row r="838">
      <c r="D838" s="45"/>
      <c r="I838" s="45"/>
      <c r="K838" s="45"/>
    </row>
    <row r="839">
      <c r="D839" s="45"/>
      <c r="I839" s="45"/>
      <c r="K839" s="45"/>
    </row>
    <row r="840">
      <c r="D840" s="45"/>
      <c r="I840" s="45"/>
      <c r="K840" s="45"/>
    </row>
    <row r="841">
      <c r="D841" s="45"/>
      <c r="I841" s="45"/>
      <c r="K841" s="45"/>
    </row>
    <row r="842">
      <c r="D842" s="45"/>
      <c r="I842" s="45"/>
      <c r="K842" s="45"/>
    </row>
    <row r="843">
      <c r="D843" s="45"/>
      <c r="I843" s="45"/>
      <c r="K843" s="45"/>
    </row>
    <row r="844">
      <c r="D844" s="45"/>
      <c r="I844" s="45"/>
      <c r="K844" s="45"/>
    </row>
    <row r="845">
      <c r="D845" s="45"/>
      <c r="I845" s="45"/>
      <c r="K845" s="45"/>
    </row>
    <row r="846">
      <c r="D846" s="45"/>
      <c r="I846" s="45"/>
      <c r="K846" s="45"/>
    </row>
    <row r="847">
      <c r="D847" s="45"/>
      <c r="I847" s="45"/>
      <c r="K847" s="45"/>
    </row>
    <row r="848">
      <c r="D848" s="45"/>
      <c r="I848" s="45"/>
      <c r="K848" s="45"/>
    </row>
    <row r="849">
      <c r="D849" s="45"/>
      <c r="I849" s="45"/>
      <c r="K849" s="45"/>
    </row>
    <row r="850">
      <c r="D850" s="45"/>
      <c r="I850" s="45"/>
      <c r="K850" s="45"/>
    </row>
    <row r="851">
      <c r="D851" s="45"/>
      <c r="I851" s="45"/>
      <c r="K851" s="45"/>
    </row>
    <row r="852">
      <c r="D852" s="45"/>
      <c r="I852" s="45"/>
      <c r="K852" s="45"/>
    </row>
    <row r="853">
      <c r="D853" s="45"/>
      <c r="I853" s="45"/>
      <c r="K853" s="45"/>
    </row>
    <row r="854">
      <c r="D854" s="45"/>
      <c r="I854" s="45"/>
      <c r="K854" s="45"/>
    </row>
    <row r="855">
      <c r="D855" s="45"/>
      <c r="I855" s="45"/>
      <c r="K855" s="45"/>
    </row>
    <row r="856">
      <c r="D856" s="45"/>
      <c r="I856" s="45"/>
      <c r="K856" s="45"/>
    </row>
    <row r="857">
      <c r="D857" s="45"/>
      <c r="I857" s="45"/>
      <c r="K857" s="45"/>
    </row>
    <row r="858">
      <c r="D858" s="45"/>
      <c r="I858" s="45"/>
      <c r="K858" s="45"/>
    </row>
    <row r="859">
      <c r="D859" s="45"/>
      <c r="I859" s="45"/>
      <c r="K859" s="45"/>
    </row>
    <row r="860">
      <c r="D860" s="45"/>
      <c r="I860" s="45"/>
      <c r="K860" s="45"/>
    </row>
    <row r="861">
      <c r="D861" s="45"/>
      <c r="I861" s="45"/>
      <c r="K861" s="45"/>
    </row>
    <row r="862">
      <c r="D862" s="45"/>
      <c r="I862" s="45"/>
      <c r="K862" s="45"/>
    </row>
    <row r="863">
      <c r="D863" s="45"/>
      <c r="I863" s="45"/>
      <c r="K863" s="45"/>
    </row>
    <row r="864">
      <c r="D864" s="45"/>
      <c r="I864" s="45"/>
      <c r="K864" s="45"/>
    </row>
    <row r="865">
      <c r="D865" s="45"/>
      <c r="I865" s="45"/>
      <c r="K865" s="45"/>
    </row>
    <row r="866">
      <c r="D866" s="45"/>
      <c r="I866" s="45"/>
      <c r="K866" s="45"/>
    </row>
    <row r="867">
      <c r="D867" s="45"/>
      <c r="I867" s="45"/>
      <c r="K867" s="45"/>
    </row>
    <row r="868">
      <c r="D868" s="45"/>
      <c r="I868" s="45"/>
      <c r="K868" s="45"/>
    </row>
    <row r="869">
      <c r="D869" s="45"/>
      <c r="I869" s="45"/>
      <c r="K869" s="45"/>
    </row>
    <row r="870">
      <c r="D870" s="45"/>
      <c r="I870" s="45"/>
      <c r="K870" s="45"/>
    </row>
    <row r="871">
      <c r="D871" s="45"/>
      <c r="I871" s="45"/>
      <c r="K871" s="45"/>
    </row>
    <row r="872">
      <c r="D872" s="45"/>
      <c r="I872" s="45"/>
      <c r="K872" s="45"/>
    </row>
    <row r="873">
      <c r="D873" s="45"/>
      <c r="I873" s="45"/>
      <c r="K873" s="45"/>
    </row>
    <row r="874">
      <c r="D874" s="45"/>
      <c r="I874" s="45"/>
      <c r="K874" s="45"/>
    </row>
    <row r="875">
      <c r="D875" s="45"/>
      <c r="I875" s="45"/>
      <c r="K875" s="45"/>
    </row>
    <row r="876">
      <c r="D876" s="45"/>
      <c r="I876" s="45"/>
      <c r="K876" s="45"/>
    </row>
    <row r="877">
      <c r="D877" s="45"/>
      <c r="I877" s="45"/>
      <c r="K877" s="45"/>
    </row>
    <row r="878">
      <c r="D878" s="45"/>
      <c r="I878" s="45"/>
      <c r="K878" s="45"/>
    </row>
    <row r="879">
      <c r="D879" s="45"/>
      <c r="I879" s="45"/>
      <c r="K879" s="45"/>
    </row>
    <row r="880">
      <c r="D880" s="45"/>
      <c r="I880" s="45"/>
      <c r="K880" s="45"/>
    </row>
    <row r="881">
      <c r="D881" s="45"/>
      <c r="I881" s="45"/>
      <c r="K881" s="45"/>
    </row>
    <row r="882">
      <c r="D882" s="45"/>
      <c r="I882" s="45"/>
      <c r="K882" s="45"/>
    </row>
    <row r="883">
      <c r="D883" s="45"/>
      <c r="I883" s="45"/>
      <c r="K883" s="45"/>
    </row>
    <row r="884">
      <c r="D884" s="45"/>
      <c r="I884" s="45"/>
      <c r="K884" s="45"/>
    </row>
    <row r="885">
      <c r="D885" s="45"/>
      <c r="I885" s="45"/>
      <c r="K885" s="45"/>
    </row>
    <row r="886">
      <c r="D886" s="45"/>
      <c r="I886" s="45"/>
      <c r="K886" s="45"/>
    </row>
    <row r="887">
      <c r="D887" s="45"/>
      <c r="I887" s="45"/>
      <c r="K887" s="45"/>
    </row>
    <row r="888">
      <c r="D888" s="45"/>
      <c r="I888" s="45"/>
      <c r="K888" s="45"/>
    </row>
    <row r="889">
      <c r="D889" s="45"/>
      <c r="I889" s="45"/>
      <c r="K889" s="45"/>
    </row>
    <row r="890">
      <c r="D890" s="45"/>
      <c r="I890" s="45"/>
      <c r="K890" s="45"/>
    </row>
    <row r="891">
      <c r="D891" s="45"/>
      <c r="I891" s="45"/>
      <c r="K891" s="45"/>
    </row>
    <row r="892">
      <c r="D892" s="45"/>
      <c r="I892" s="45"/>
      <c r="K892" s="45"/>
    </row>
    <row r="893">
      <c r="D893" s="45"/>
      <c r="I893" s="45"/>
      <c r="K893" s="45"/>
    </row>
    <row r="894">
      <c r="D894" s="45"/>
      <c r="I894" s="45"/>
      <c r="K894" s="45"/>
    </row>
    <row r="895">
      <c r="D895" s="45"/>
      <c r="I895" s="45"/>
      <c r="K895" s="45"/>
    </row>
    <row r="896">
      <c r="D896" s="45"/>
      <c r="I896" s="45"/>
      <c r="K896" s="45"/>
    </row>
    <row r="897">
      <c r="D897" s="45"/>
      <c r="I897" s="45"/>
      <c r="K897" s="45"/>
    </row>
    <row r="898">
      <c r="D898" s="45"/>
      <c r="I898" s="45"/>
      <c r="K898" s="45"/>
    </row>
    <row r="899">
      <c r="D899" s="45"/>
      <c r="I899" s="45"/>
      <c r="K899" s="45"/>
    </row>
    <row r="900">
      <c r="D900" s="45"/>
      <c r="I900" s="45"/>
      <c r="K900" s="45"/>
    </row>
    <row r="901">
      <c r="D901" s="45"/>
      <c r="I901" s="45"/>
      <c r="K901" s="45"/>
    </row>
    <row r="902">
      <c r="D902" s="45"/>
      <c r="I902" s="45"/>
      <c r="K902" s="45"/>
    </row>
    <row r="903">
      <c r="D903" s="45"/>
      <c r="I903" s="45"/>
      <c r="K903" s="45"/>
    </row>
    <row r="904">
      <c r="D904" s="45"/>
      <c r="I904" s="45"/>
      <c r="K904" s="45"/>
    </row>
    <row r="905">
      <c r="D905" s="45"/>
      <c r="I905" s="45"/>
      <c r="K905" s="45"/>
    </row>
    <row r="906">
      <c r="D906" s="45"/>
      <c r="I906" s="45"/>
      <c r="K906" s="45"/>
    </row>
    <row r="907">
      <c r="D907" s="45"/>
      <c r="I907" s="45"/>
      <c r="K907" s="45"/>
    </row>
    <row r="908">
      <c r="D908" s="45"/>
      <c r="I908" s="45"/>
      <c r="K908" s="45"/>
    </row>
    <row r="909">
      <c r="D909" s="45"/>
      <c r="I909" s="45"/>
      <c r="K909" s="45"/>
    </row>
    <row r="910">
      <c r="D910" s="45"/>
      <c r="I910" s="45"/>
      <c r="K910" s="45"/>
    </row>
    <row r="911">
      <c r="D911" s="45"/>
      <c r="I911" s="45"/>
      <c r="K911" s="45"/>
    </row>
    <row r="912">
      <c r="D912" s="45"/>
      <c r="I912" s="45"/>
      <c r="K912" s="45"/>
    </row>
    <row r="913">
      <c r="D913" s="45"/>
      <c r="I913" s="45"/>
      <c r="K913" s="45"/>
    </row>
    <row r="914">
      <c r="D914" s="45"/>
      <c r="I914" s="45"/>
      <c r="K914" s="45"/>
    </row>
    <row r="915">
      <c r="D915" s="45"/>
      <c r="I915" s="45"/>
      <c r="K915" s="45"/>
    </row>
    <row r="916">
      <c r="D916" s="45"/>
      <c r="I916" s="45"/>
      <c r="K916" s="45"/>
    </row>
    <row r="917">
      <c r="D917" s="45"/>
      <c r="I917" s="45"/>
      <c r="K917" s="45"/>
    </row>
    <row r="918">
      <c r="D918" s="45"/>
      <c r="I918" s="45"/>
      <c r="K918" s="45"/>
    </row>
    <row r="919">
      <c r="D919" s="45"/>
      <c r="I919" s="45"/>
      <c r="K919" s="45"/>
    </row>
    <row r="920">
      <c r="D920" s="45"/>
      <c r="I920" s="45"/>
      <c r="K920" s="45"/>
    </row>
    <row r="921">
      <c r="D921" s="45"/>
      <c r="I921" s="45"/>
      <c r="K921" s="45"/>
    </row>
    <row r="922">
      <c r="D922" s="45"/>
      <c r="I922" s="45"/>
      <c r="K922" s="45"/>
    </row>
    <row r="923">
      <c r="D923" s="45"/>
      <c r="I923" s="45"/>
      <c r="K923" s="45"/>
    </row>
    <row r="924">
      <c r="D924" s="45"/>
      <c r="I924" s="45"/>
      <c r="K924" s="45"/>
    </row>
    <row r="925">
      <c r="D925" s="45"/>
      <c r="I925" s="45"/>
      <c r="K925" s="45"/>
    </row>
    <row r="926">
      <c r="D926" s="45"/>
      <c r="I926" s="45"/>
      <c r="K926" s="45"/>
    </row>
    <row r="927">
      <c r="D927" s="45"/>
      <c r="I927" s="45"/>
      <c r="K927" s="45"/>
    </row>
    <row r="928">
      <c r="D928" s="45"/>
      <c r="I928" s="45"/>
      <c r="K928" s="45"/>
    </row>
    <row r="929">
      <c r="D929" s="45"/>
      <c r="I929" s="45"/>
      <c r="K929" s="45"/>
    </row>
    <row r="930">
      <c r="D930" s="45"/>
      <c r="I930" s="45"/>
      <c r="K930" s="45"/>
    </row>
    <row r="931">
      <c r="D931" s="45"/>
      <c r="I931" s="45"/>
      <c r="K931" s="45"/>
    </row>
    <row r="932">
      <c r="D932" s="45"/>
      <c r="I932" s="45"/>
      <c r="K932" s="45"/>
    </row>
    <row r="933">
      <c r="D933" s="45"/>
      <c r="I933" s="45"/>
      <c r="K933" s="45"/>
    </row>
    <row r="934">
      <c r="D934" s="45"/>
      <c r="I934" s="45"/>
      <c r="K934" s="45"/>
    </row>
    <row r="935">
      <c r="D935" s="45"/>
      <c r="I935" s="45"/>
      <c r="K935" s="45"/>
    </row>
    <row r="936">
      <c r="D936" s="45"/>
      <c r="I936" s="45"/>
      <c r="K936" s="45"/>
    </row>
    <row r="937">
      <c r="D937" s="45"/>
      <c r="I937" s="45"/>
      <c r="K937" s="45"/>
    </row>
    <row r="938">
      <c r="D938" s="45"/>
      <c r="I938" s="45"/>
      <c r="K938" s="45"/>
    </row>
    <row r="939">
      <c r="D939" s="45"/>
      <c r="I939" s="45"/>
      <c r="K939" s="45"/>
    </row>
    <row r="940">
      <c r="D940" s="45"/>
      <c r="I940" s="45"/>
      <c r="K940" s="45"/>
    </row>
    <row r="941">
      <c r="D941" s="45"/>
      <c r="I941" s="45"/>
      <c r="K941" s="45"/>
    </row>
    <row r="942">
      <c r="D942" s="45"/>
      <c r="I942" s="45"/>
      <c r="K942" s="45"/>
    </row>
    <row r="943">
      <c r="D943" s="45"/>
      <c r="I943" s="45"/>
      <c r="K943" s="45"/>
    </row>
    <row r="944">
      <c r="D944" s="45"/>
      <c r="I944" s="45"/>
      <c r="K944" s="45"/>
    </row>
    <row r="945">
      <c r="D945" s="45"/>
      <c r="I945" s="45"/>
      <c r="K945" s="45"/>
    </row>
    <row r="946">
      <c r="D946" s="45"/>
      <c r="I946" s="45"/>
      <c r="K946" s="45"/>
    </row>
    <row r="947">
      <c r="D947" s="45"/>
      <c r="I947" s="45"/>
      <c r="K947" s="45"/>
    </row>
    <row r="948">
      <c r="D948" s="45"/>
      <c r="I948" s="45"/>
      <c r="K948" s="45"/>
    </row>
    <row r="949">
      <c r="D949" s="45"/>
      <c r="I949" s="45"/>
      <c r="K949" s="45"/>
    </row>
    <row r="950">
      <c r="D950" s="45"/>
      <c r="I950" s="45"/>
      <c r="K950" s="45"/>
    </row>
    <row r="951">
      <c r="D951" s="45"/>
      <c r="I951" s="45"/>
      <c r="K951" s="45"/>
    </row>
    <row r="952">
      <c r="D952" s="45"/>
      <c r="I952" s="45"/>
      <c r="K952" s="45"/>
    </row>
    <row r="953">
      <c r="D953" s="45"/>
      <c r="I953" s="45"/>
      <c r="K953" s="45"/>
    </row>
    <row r="954">
      <c r="D954" s="45"/>
      <c r="I954" s="45"/>
      <c r="K954" s="45"/>
    </row>
    <row r="955">
      <c r="D955" s="45"/>
      <c r="I955" s="45"/>
      <c r="K955" s="45"/>
    </row>
    <row r="956">
      <c r="D956" s="45"/>
      <c r="I956" s="45"/>
      <c r="K956" s="45"/>
    </row>
    <row r="957">
      <c r="D957" s="45"/>
      <c r="I957" s="45"/>
      <c r="K957" s="45"/>
    </row>
    <row r="958">
      <c r="D958" s="45"/>
      <c r="I958" s="45"/>
      <c r="K958" s="45"/>
    </row>
    <row r="959">
      <c r="D959" s="45"/>
      <c r="I959" s="45"/>
      <c r="K959" s="45"/>
    </row>
    <row r="960">
      <c r="D960" s="45"/>
      <c r="I960" s="45"/>
      <c r="K960" s="45"/>
    </row>
    <row r="961">
      <c r="D961" s="45"/>
      <c r="I961" s="45"/>
      <c r="K961" s="45"/>
    </row>
    <row r="962">
      <c r="D962" s="45"/>
      <c r="I962" s="45"/>
      <c r="K962" s="45"/>
    </row>
    <row r="963">
      <c r="D963" s="45"/>
      <c r="I963" s="45"/>
      <c r="K963" s="45"/>
    </row>
    <row r="964">
      <c r="D964" s="45"/>
      <c r="I964" s="45"/>
      <c r="K964" s="45"/>
    </row>
    <row r="965">
      <c r="D965" s="45"/>
      <c r="I965" s="45"/>
      <c r="K965" s="45"/>
    </row>
    <row r="966">
      <c r="D966" s="45"/>
      <c r="I966" s="45"/>
      <c r="K966" s="45"/>
    </row>
    <row r="967">
      <c r="D967" s="45"/>
      <c r="I967" s="45"/>
      <c r="K967" s="45"/>
    </row>
    <row r="968">
      <c r="D968" s="45"/>
      <c r="I968" s="45"/>
      <c r="K968" s="45"/>
    </row>
    <row r="969">
      <c r="D969" s="45"/>
      <c r="I969" s="45"/>
      <c r="K969" s="45"/>
    </row>
    <row r="970">
      <c r="D970" s="45"/>
      <c r="I970" s="45"/>
      <c r="K970" s="45"/>
    </row>
    <row r="971">
      <c r="D971" s="45"/>
      <c r="I971" s="45"/>
      <c r="K971" s="45"/>
    </row>
    <row r="972">
      <c r="D972" s="45"/>
      <c r="I972" s="45"/>
      <c r="K972" s="45"/>
    </row>
    <row r="973">
      <c r="D973" s="45"/>
      <c r="I973" s="45"/>
      <c r="K973" s="45"/>
    </row>
    <row r="974">
      <c r="D974" s="45"/>
      <c r="I974" s="45"/>
      <c r="K974" s="45"/>
    </row>
    <row r="975">
      <c r="D975" s="45"/>
      <c r="I975" s="45"/>
      <c r="K975" s="45"/>
    </row>
    <row r="976">
      <c r="D976" s="45"/>
      <c r="I976" s="45"/>
      <c r="K976" s="45"/>
    </row>
    <row r="977">
      <c r="D977" s="45"/>
      <c r="I977" s="45"/>
      <c r="K977" s="45"/>
    </row>
    <row r="978">
      <c r="D978" s="45"/>
      <c r="I978" s="45"/>
      <c r="K978" s="45"/>
    </row>
    <row r="979">
      <c r="D979" s="45"/>
      <c r="I979" s="45"/>
      <c r="K979" s="45"/>
    </row>
    <row r="980">
      <c r="D980" s="45"/>
      <c r="I980" s="45"/>
      <c r="K980" s="45"/>
    </row>
    <row r="981">
      <c r="D981" s="45"/>
      <c r="I981" s="45"/>
      <c r="K981" s="45"/>
    </row>
    <row r="982">
      <c r="D982" s="45"/>
      <c r="I982" s="45"/>
      <c r="K982" s="45"/>
    </row>
    <row r="983">
      <c r="D983" s="45"/>
      <c r="I983" s="45"/>
      <c r="K983" s="45"/>
    </row>
    <row r="984">
      <c r="D984" s="45"/>
      <c r="I984" s="45"/>
      <c r="K984" s="45"/>
    </row>
    <row r="985">
      <c r="D985" s="45"/>
      <c r="I985" s="45"/>
      <c r="K985" s="45"/>
    </row>
    <row r="986">
      <c r="D986" s="45"/>
      <c r="I986" s="45"/>
      <c r="K986" s="45"/>
    </row>
    <row r="987">
      <c r="D987" s="45"/>
      <c r="I987" s="45"/>
      <c r="K987" s="45"/>
    </row>
    <row r="988">
      <c r="D988" s="45"/>
      <c r="I988" s="45"/>
      <c r="K988" s="45"/>
    </row>
    <row r="989">
      <c r="D989" s="45"/>
      <c r="I989" s="45"/>
      <c r="K989" s="45"/>
    </row>
    <row r="990">
      <c r="D990" s="45"/>
      <c r="I990" s="45"/>
      <c r="K990" s="45"/>
    </row>
    <row r="991">
      <c r="D991" s="45"/>
      <c r="I991" s="45"/>
      <c r="K991" s="45"/>
    </row>
    <row r="992">
      <c r="D992" s="45"/>
      <c r="I992" s="45"/>
      <c r="K992" s="45"/>
    </row>
    <row r="993">
      <c r="D993" s="45"/>
      <c r="I993" s="45"/>
      <c r="K993" s="45"/>
    </row>
    <row r="994">
      <c r="D994" s="45"/>
      <c r="I994" s="45"/>
      <c r="K994" s="45"/>
    </row>
    <row r="995">
      <c r="D995" s="45"/>
      <c r="I995" s="45"/>
      <c r="K995" s="45"/>
    </row>
    <row r="996">
      <c r="D996" s="45"/>
      <c r="I996" s="45"/>
      <c r="K996" s="45"/>
    </row>
    <row r="997">
      <c r="D997" s="45"/>
      <c r="I997" s="45"/>
      <c r="K997" s="45"/>
    </row>
    <row r="998">
      <c r="D998" s="45"/>
      <c r="I998" s="45"/>
      <c r="K998" s="45"/>
    </row>
    <row r="999">
      <c r="D999" s="45"/>
      <c r="I999" s="45"/>
      <c r="K999" s="45"/>
    </row>
    <row r="1000">
      <c r="D1000" s="45"/>
      <c r="I1000" s="45"/>
      <c r="K1000" s="45"/>
    </row>
  </sheetData>
  <mergeCells count="2">
    <mergeCell ref="A1:N1"/>
    <mergeCell ref="A2:N2"/>
  </mergeCells>
  <hyperlinks>
    <hyperlink r:id="rId1" ref="J24"/>
    <hyperlink r:id="rId2" ref="J138"/>
    <hyperlink r:id="rId3" ref="J157"/>
  </hyperlinks>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88"/>
    <col customWidth="1" min="3" max="3" width="7.5"/>
    <col customWidth="1" min="4" max="4" width="27.13"/>
    <col customWidth="1" min="5" max="6" width="11.38"/>
    <col customWidth="1" min="7" max="7" width="11.63"/>
    <col customWidth="1" min="8" max="8" width="11.38"/>
    <col customWidth="1" min="9" max="9" width="35.63"/>
    <col customWidth="1" min="10" max="10" width="12.25"/>
    <col customWidth="1" min="11" max="11" width="31.88"/>
    <col customWidth="1" min="14" max="14" width="7.75"/>
  </cols>
  <sheetData>
    <row r="1">
      <c r="A1" s="47" t="s">
        <v>599</v>
      </c>
      <c r="B1" s="3"/>
      <c r="C1" s="3"/>
      <c r="D1" s="3"/>
      <c r="E1" s="3"/>
      <c r="F1" s="3"/>
      <c r="G1" s="3"/>
      <c r="H1" s="3"/>
      <c r="I1" s="3"/>
      <c r="J1" s="3"/>
      <c r="K1" s="3"/>
      <c r="L1" s="3"/>
      <c r="M1" s="3"/>
      <c r="N1" s="4"/>
    </row>
    <row r="2">
      <c r="A2" s="47" t="s">
        <v>7622</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44035.51584490741</v>
      </c>
      <c r="B4" s="63" t="s">
        <v>7623</v>
      </c>
      <c r="C4" s="63">
        <v>5.0</v>
      </c>
      <c r="D4" s="63" t="s">
        <v>7624</v>
      </c>
      <c r="E4" s="63" t="s">
        <v>104</v>
      </c>
      <c r="F4" s="63" t="s">
        <v>104</v>
      </c>
      <c r="G4" s="63" t="s">
        <v>104</v>
      </c>
      <c r="H4" s="63" t="s">
        <v>104</v>
      </c>
      <c r="I4" s="64" t="s">
        <v>7625</v>
      </c>
      <c r="J4" s="63" t="s">
        <v>7626</v>
      </c>
      <c r="K4" s="63" t="s">
        <v>7627</v>
      </c>
      <c r="L4" s="63">
        <v>9.422154599E9</v>
      </c>
      <c r="M4" s="63" t="s">
        <v>7628</v>
      </c>
      <c r="N4" s="63" t="s">
        <v>107</v>
      </c>
    </row>
    <row r="5">
      <c r="A5" s="62">
        <v>44035.51688657407</v>
      </c>
      <c r="B5" s="63" t="s">
        <v>6389</v>
      </c>
      <c r="C5" s="63">
        <v>5.0</v>
      </c>
      <c r="D5" s="63" t="s">
        <v>294</v>
      </c>
      <c r="E5" s="63" t="s">
        <v>104</v>
      </c>
      <c r="F5" s="63" t="s">
        <v>110</v>
      </c>
      <c r="G5" s="63" t="s">
        <v>104</v>
      </c>
      <c r="H5" s="63" t="s">
        <v>104</v>
      </c>
      <c r="I5" s="64" t="s">
        <v>6390</v>
      </c>
      <c r="J5" s="63" t="s">
        <v>6391</v>
      </c>
      <c r="K5" s="63" t="s">
        <v>7629</v>
      </c>
      <c r="L5" s="63">
        <v>7.709295688E9</v>
      </c>
      <c r="M5" s="63" t="s">
        <v>294</v>
      </c>
      <c r="N5" s="63" t="s">
        <v>107</v>
      </c>
    </row>
    <row r="6">
      <c r="A6" s="62">
        <v>44035.51703703704</v>
      </c>
      <c r="B6" s="63" t="s">
        <v>7630</v>
      </c>
      <c r="C6" s="63">
        <v>5.0</v>
      </c>
      <c r="D6" s="63" t="s">
        <v>7631</v>
      </c>
      <c r="E6" s="63" t="s">
        <v>104</v>
      </c>
      <c r="F6" s="63" t="s">
        <v>104</v>
      </c>
      <c r="G6" s="63" t="s">
        <v>104</v>
      </c>
      <c r="H6" s="63" t="s">
        <v>104</v>
      </c>
      <c r="I6" s="64" t="s">
        <v>7632</v>
      </c>
      <c r="J6" s="63" t="s">
        <v>274</v>
      </c>
      <c r="K6" s="63" t="s">
        <v>7633</v>
      </c>
      <c r="L6" s="63">
        <v>8.63096215E9</v>
      </c>
      <c r="M6" s="63" t="s">
        <v>7634</v>
      </c>
      <c r="N6" s="63" t="s">
        <v>107</v>
      </c>
    </row>
    <row r="7">
      <c r="A7" s="62">
        <v>44035.51739583333</v>
      </c>
      <c r="B7" s="63" t="s">
        <v>2091</v>
      </c>
      <c r="C7" s="63">
        <v>5.0</v>
      </c>
      <c r="D7" s="63" t="s">
        <v>7635</v>
      </c>
      <c r="E7" s="63" t="s">
        <v>104</v>
      </c>
      <c r="F7" s="63" t="s">
        <v>104</v>
      </c>
      <c r="G7" s="63" t="s">
        <v>104</v>
      </c>
      <c r="H7" s="63" t="s">
        <v>104</v>
      </c>
      <c r="I7" s="64" t="s">
        <v>5122</v>
      </c>
      <c r="J7" s="63" t="s">
        <v>5123</v>
      </c>
      <c r="K7" s="63" t="s">
        <v>7636</v>
      </c>
      <c r="L7" s="66">
        <f>+919423493857</f>
        <v>919423493857</v>
      </c>
      <c r="M7" s="63" t="s">
        <v>7637</v>
      </c>
      <c r="N7" s="63" t="s">
        <v>107</v>
      </c>
    </row>
    <row r="8">
      <c r="A8" s="62">
        <v>44035.51741898148</v>
      </c>
      <c r="B8" s="63" t="s">
        <v>5253</v>
      </c>
      <c r="C8" s="63">
        <v>5.0</v>
      </c>
      <c r="D8" s="63" t="s">
        <v>7638</v>
      </c>
      <c r="E8" s="63" t="s">
        <v>104</v>
      </c>
      <c r="F8" s="63" t="s">
        <v>104</v>
      </c>
      <c r="G8" s="63" t="s">
        <v>104</v>
      </c>
      <c r="H8" s="63" t="s">
        <v>104</v>
      </c>
      <c r="I8" s="64" t="s">
        <v>5255</v>
      </c>
      <c r="J8" s="63" t="s">
        <v>7639</v>
      </c>
      <c r="K8" s="63" t="s">
        <v>7640</v>
      </c>
      <c r="L8" s="63">
        <v>9.561941477E9</v>
      </c>
      <c r="M8" s="63" t="s">
        <v>7641</v>
      </c>
      <c r="N8" s="63" t="s">
        <v>107</v>
      </c>
    </row>
    <row r="9">
      <c r="A9" s="62">
        <v>44035.518159722225</v>
      </c>
      <c r="B9" s="63" t="s">
        <v>7630</v>
      </c>
      <c r="C9" s="63">
        <v>5.0</v>
      </c>
      <c r="D9" s="63" t="s">
        <v>7642</v>
      </c>
      <c r="E9" s="63" t="s">
        <v>104</v>
      </c>
      <c r="F9" s="63" t="s">
        <v>104</v>
      </c>
      <c r="G9" s="63" t="s">
        <v>104</v>
      </c>
      <c r="H9" s="63" t="s">
        <v>104</v>
      </c>
      <c r="I9" s="64" t="s">
        <v>7632</v>
      </c>
      <c r="J9" s="63" t="s">
        <v>274</v>
      </c>
      <c r="K9" s="63" t="s">
        <v>7633</v>
      </c>
      <c r="L9" s="63">
        <v>8.63096215E9</v>
      </c>
      <c r="M9" s="63" t="s">
        <v>7643</v>
      </c>
      <c r="N9" s="63" t="s">
        <v>107</v>
      </c>
    </row>
    <row r="10">
      <c r="A10" s="62">
        <v>44035.51820601852</v>
      </c>
      <c r="B10" s="63" t="s">
        <v>7644</v>
      </c>
      <c r="C10" s="63">
        <v>5.0</v>
      </c>
      <c r="D10" s="63" t="s">
        <v>7645</v>
      </c>
      <c r="E10" s="63" t="s">
        <v>186</v>
      </c>
      <c r="F10" s="63" t="s">
        <v>186</v>
      </c>
      <c r="G10" s="63" t="s">
        <v>186</v>
      </c>
      <c r="H10" s="63" t="s">
        <v>186</v>
      </c>
      <c r="I10" s="64" t="s">
        <v>7646</v>
      </c>
      <c r="J10" s="63" t="s">
        <v>1590</v>
      </c>
      <c r="K10" s="63" t="s">
        <v>7647</v>
      </c>
      <c r="L10" s="63">
        <v>9.730089287E9</v>
      </c>
      <c r="M10" s="63" t="s">
        <v>7648</v>
      </c>
      <c r="N10" s="63" t="s">
        <v>107</v>
      </c>
    </row>
    <row r="11">
      <c r="A11" s="62">
        <v>44035.5184375</v>
      </c>
      <c r="B11" s="63" t="s">
        <v>7649</v>
      </c>
      <c r="C11" s="63">
        <v>5.0</v>
      </c>
      <c r="D11" s="63" t="s">
        <v>7650</v>
      </c>
      <c r="E11" s="63" t="s">
        <v>104</v>
      </c>
      <c r="F11" s="63" t="s">
        <v>104</v>
      </c>
      <c r="G11" s="63" t="s">
        <v>104</v>
      </c>
      <c r="H11" s="63" t="s">
        <v>104</v>
      </c>
      <c r="I11" s="64" t="s">
        <v>7651</v>
      </c>
      <c r="J11" s="63" t="s">
        <v>314</v>
      </c>
      <c r="K11" s="63" t="s">
        <v>7652</v>
      </c>
      <c r="L11" s="63">
        <v>9.92314427E9</v>
      </c>
      <c r="M11" s="63" t="s">
        <v>546</v>
      </c>
      <c r="N11" s="63" t="s">
        <v>107</v>
      </c>
    </row>
    <row r="12">
      <c r="A12" s="62">
        <v>44035.518587962964</v>
      </c>
      <c r="B12" s="63" t="s">
        <v>7653</v>
      </c>
      <c r="C12" s="63">
        <v>5.0</v>
      </c>
      <c r="D12" s="63" t="s">
        <v>7654</v>
      </c>
      <c r="E12" s="63" t="s">
        <v>104</v>
      </c>
      <c r="F12" s="63" t="s">
        <v>104</v>
      </c>
      <c r="G12" s="63" t="s">
        <v>104</v>
      </c>
      <c r="H12" s="63" t="s">
        <v>104</v>
      </c>
      <c r="I12" s="64" t="s">
        <v>7655</v>
      </c>
      <c r="J12" s="63" t="s">
        <v>112</v>
      </c>
      <c r="K12" s="63" t="s">
        <v>7656</v>
      </c>
      <c r="L12" s="63">
        <v>9.689443872E9</v>
      </c>
      <c r="M12" s="63" t="s">
        <v>453</v>
      </c>
      <c r="N12" s="63" t="s">
        <v>107</v>
      </c>
    </row>
    <row r="13">
      <c r="A13" s="62">
        <v>44035.51866898148</v>
      </c>
      <c r="B13" s="63" t="s">
        <v>4303</v>
      </c>
      <c r="C13" s="63">
        <v>2.0</v>
      </c>
      <c r="D13" s="63" t="s">
        <v>107</v>
      </c>
      <c r="E13" s="63" t="s">
        <v>150</v>
      </c>
      <c r="F13" s="63" t="s">
        <v>150</v>
      </c>
      <c r="G13" s="63" t="s">
        <v>150</v>
      </c>
      <c r="H13" s="63" t="s">
        <v>150</v>
      </c>
      <c r="I13" s="64" t="s">
        <v>4304</v>
      </c>
      <c r="J13" s="63" t="s">
        <v>181</v>
      </c>
      <c r="K13" s="63" t="s">
        <v>7657</v>
      </c>
      <c r="L13" s="66">
        <f>+919850782686</f>
        <v>919850782686</v>
      </c>
      <c r="M13" s="63" t="s">
        <v>7658</v>
      </c>
      <c r="N13" s="63" t="s">
        <v>107</v>
      </c>
    </row>
    <row r="14">
      <c r="A14" s="62">
        <v>44035.5187037037</v>
      </c>
      <c r="B14" s="63" t="s">
        <v>7659</v>
      </c>
      <c r="C14" s="63">
        <v>5.0</v>
      </c>
      <c r="D14" s="63" t="s">
        <v>7660</v>
      </c>
      <c r="E14" s="63" t="s">
        <v>104</v>
      </c>
      <c r="F14" s="63" t="s">
        <v>104</v>
      </c>
      <c r="G14" s="63" t="s">
        <v>104</v>
      </c>
      <c r="H14" s="63" t="s">
        <v>104</v>
      </c>
      <c r="I14" s="64" t="s">
        <v>7661</v>
      </c>
      <c r="J14" s="63" t="s">
        <v>181</v>
      </c>
      <c r="K14" s="63" t="s">
        <v>7662</v>
      </c>
      <c r="L14" s="63">
        <v>8.806634736E9</v>
      </c>
      <c r="M14" s="63" t="s">
        <v>7663</v>
      </c>
      <c r="N14" s="63" t="s">
        <v>107</v>
      </c>
    </row>
    <row r="15">
      <c r="A15" s="62">
        <v>44035.51871527778</v>
      </c>
      <c r="B15" s="63" t="s">
        <v>326</v>
      </c>
      <c r="C15" s="63">
        <v>5.0</v>
      </c>
      <c r="D15" s="63" t="s">
        <v>7664</v>
      </c>
      <c r="E15" s="63" t="s">
        <v>104</v>
      </c>
      <c r="F15" s="63" t="s">
        <v>104</v>
      </c>
      <c r="G15" s="63" t="s">
        <v>104</v>
      </c>
      <c r="H15" s="63" t="s">
        <v>104</v>
      </c>
      <c r="I15" s="64" t="s">
        <v>328</v>
      </c>
      <c r="J15" s="63" t="s">
        <v>7665</v>
      </c>
      <c r="K15" s="63" t="s">
        <v>607</v>
      </c>
      <c r="L15" s="63">
        <v>9.421521885E9</v>
      </c>
      <c r="M15" s="63" t="s">
        <v>7666</v>
      </c>
      <c r="N15" s="63" t="s">
        <v>107</v>
      </c>
    </row>
    <row r="16">
      <c r="A16" s="62">
        <v>44035.51871527778</v>
      </c>
      <c r="B16" s="63" t="s">
        <v>7667</v>
      </c>
      <c r="C16" s="63">
        <v>5.0</v>
      </c>
      <c r="D16" s="63" t="s">
        <v>5306</v>
      </c>
      <c r="E16" s="63" t="s">
        <v>104</v>
      </c>
      <c r="F16" s="63" t="s">
        <v>104</v>
      </c>
      <c r="G16" s="63" t="s">
        <v>104</v>
      </c>
      <c r="H16" s="63" t="s">
        <v>104</v>
      </c>
      <c r="I16" s="64" t="s">
        <v>7668</v>
      </c>
      <c r="J16" s="63" t="s">
        <v>181</v>
      </c>
      <c r="K16" s="63" t="s">
        <v>7669</v>
      </c>
      <c r="L16" s="63">
        <v>9.987466467E9</v>
      </c>
      <c r="M16" s="63" t="s">
        <v>7670</v>
      </c>
      <c r="N16" s="63" t="s">
        <v>107</v>
      </c>
    </row>
    <row r="17">
      <c r="A17" s="62">
        <v>44035.51878472222</v>
      </c>
      <c r="B17" s="63" t="s">
        <v>7671</v>
      </c>
      <c r="C17" s="63">
        <v>5.0</v>
      </c>
      <c r="D17" s="63" t="s">
        <v>7672</v>
      </c>
      <c r="E17" s="63" t="s">
        <v>110</v>
      </c>
      <c r="F17" s="63" t="s">
        <v>104</v>
      </c>
      <c r="G17" s="63" t="s">
        <v>110</v>
      </c>
      <c r="H17" s="63" t="s">
        <v>104</v>
      </c>
      <c r="I17" s="64" t="s">
        <v>7673</v>
      </c>
      <c r="J17" s="63" t="s">
        <v>112</v>
      </c>
      <c r="K17" s="63" t="s">
        <v>7674</v>
      </c>
      <c r="L17" s="63">
        <v>9.921703366E9</v>
      </c>
      <c r="M17" s="63" t="s">
        <v>4608</v>
      </c>
      <c r="N17" s="63" t="s">
        <v>107</v>
      </c>
    </row>
    <row r="18">
      <c r="A18" s="62">
        <v>44035.518854166665</v>
      </c>
      <c r="B18" s="63" t="s">
        <v>7675</v>
      </c>
      <c r="C18" s="63">
        <v>5.0</v>
      </c>
      <c r="D18" s="63" t="s">
        <v>7676</v>
      </c>
      <c r="E18" s="63" t="s">
        <v>186</v>
      </c>
      <c r="F18" s="63" t="s">
        <v>186</v>
      </c>
      <c r="G18" s="63" t="s">
        <v>186</v>
      </c>
      <c r="H18" s="63" t="s">
        <v>186</v>
      </c>
      <c r="I18" s="64" t="s">
        <v>7677</v>
      </c>
      <c r="J18" s="63" t="s">
        <v>181</v>
      </c>
      <c r="K18" s="63" t="s">
        <v>7678</v>
      </c>
      <c r="L18" s="63">
        <v>9.63752568E9</v>
      </c>
      <c r="M18" s="63" t="s">
        <v>7679</v>
      </c>
      <c r="N18" s="63" t="s">
        <v>107</v>
      </c>
    </row>
    <row r="19">
      <c r="A19" s="62">
        <v>44035.51893518519</v>
      </c>
      <c r="B19" s="63" t="s">
        <v>7680</v>
      </c>
      <c r="C19" s="63">
        <v>5.0</v>
      </c>
      <c r="D19" s="63" t="s">
        <v>7681</v>
      </c>
      <c r="E19" s="63" t="s">
        <v>104</v>
      </c>
      <c r="F19" s="63" t="s">
        <v>104</v>
      </c>
      <c r="G19" s="63" t="s">
        <v>104</v>
      </c>
      <c r="H19" s="63" t="s">
        <v>104</v>
      </c>
      <c r="I19" s="64" t="s">
        <v>7682</v>
      </c>
      <c r="J19" s="63" t="s">
        <v>588</v>
      </c>
      <c r="K19" s="63" t="s">
        <v>7683</v>
      </c>
      <c r="L19" s="63">
        <v>7.757978264E9</v>
      </c>
      <c r="M19" s="63" t="s">
        <v>7684</v>
      </c>
      <c r="N19" s="63" t="s">
        <v>107</v>
      </c>
    </row>
    <row r="20">
      <c r="A20" s="62">
        <v>44035.5190625</v>
      </c>
      <c r="B20" s="63" t="s">
        <v>7685</v>
      </c>
      <c r="C20" s="63">
        <v>5.0</v>
      </c>
      <c r="D20" s="63" t="s">
        <v>7686</v>
      </c>
      <c r="E20" s="63" t="s">
        <v>104</v>
      </c>
      <c r="F20" s="63" t="s">
        <v>104</v>
      </c>
      <c r="G20" s="63" t="s">
        <v>104</v>
      </c>
      <c r="H20" s="63" t="s">
        <v>104</v>
      </c>
      <c r="I20" s="64" t="s">
        <v>7687</v>
      </c>
      <c r="J20" s="63" t="s">
        <v>3332</v>
      </c>
      <c r="K20" s="63" t="s">
        <v>7688</v>
      </c>
      <c r="L20" s="63">
        <v>9.423289756E9</v>
      </c>
      <c r="M20" s="63" t="s">
        <v>7689</v>
      </c>
      <c r="N20" s="63" t="s">
        <v>107</v>
      </c>
    </row>
    <row r="21">
      <c r="A21" s="62">
        <v>44035.51909722222</v>
      </c>
      <c r="B21" s="63" t="s">
        <v>7690</v>
      </c>
      <c r="C21" s="63">
        <v>5.0</v>
      </c>
      <c r="D21" s="63" t="s">
        <v>7691</v>
      </c>
      <c r="E21" s="63" t="s">
        <v>104</v>
      </c>
      <c r="F21" s="63" t="s">
        <v>104</v>
      </c>
      <c r="G21" s="63" t="s">
        <v>104</v>
      </c>
      <c r="H21" s="63" t="s">
        <v>104</v>
      </c>
      <c r="I21" s="64" t="s">
        <v>7692</v>
      </c>
      <c r="J21" s="63" t="s">
        <v>314</v>
      </c>
      <c r="K21" s="63" t="s">
        <v>5340</v>
      </c>
      <c r="L21" s="63">
        <v>9.423828254E9</v>
      </c>
      <c r="M21" s="63" t="s">
        <v>1747</v>
      </c>
      <c r="N21" s="63" t="s">
        <v>107</v>
      </c>
    </row>
    <row r="22">
      <c r="A22" s="62">
        <v>44035.519537037035</v>
      </c>
      <c r="B22" s="63" t="s">
        <v>7693</v>
      </c>
      <c r="C22" s="63">
        <v>5.0</v>
      </c>
      <c r="D22" s="63" t="s">
        <v>7694</v>
      </c>
      <c r="E22" s="63" t="s">
        <v>104</v>
      </c>
      <c r="F22" s="63" t="s">
        <v>104</v>
      </c>
      <c r="G22" s="63" t="s">
        <v>110</v>
      </c>
      <c r="H22" s="63" t="s">
        <v>110</v>
      </c>
      <c r="I22" s="64" t="s">
        <v>7695</v>
      </c>
      <c r="J22" s="63" t="s">
        <v>561</v>
      </c>
      <c r="K22" s="63" t="s">
        <v>7696</v>
      </c>
      <c r="L22" s="63">
        <v>9.637234547E9</v>
      </c>
      <c r="M22" s="63" t="s">
        <v>7697</v>
      </c>
      <c r="N22" s="63" t="s">
        <v>107</v>
      </c>
    </row>
    <row r="23">
      <c r="A23" s="62">
        <v>44035.519537037035</v>
      </c>
      <c r="B23" s="63" t="s">
        <v>223</v>
      </c>
      <c r="C23" s="63">
        <v>5.0</v>
      </c>
      <c r="D23" s="63" t="s">
        <v>2522</v>
      </c>
      <c r="E23" s="63" t="s">
        <v>104</v>
      </c>
      <c r="F23" s="63" t="s">
        <v>104</v>
      </c>
      <c r="G23" s="63" t="s">
        <v>104</v>
      </c>
      <c r="H23" s="63" t="s">
        <v>104</v>
      </c>
      <c r="I23" s="64" t="s">
        <v>2521</v>
      </c>
      <c r="J23" s="63" t="s">
        <v>490</v>
      </c>
      <c r="K23" s="63" t="s">
        <v>227</v>
      </c>
      <c r="L23" s="63">
        <v>9.421534386E9</v>
      </c>
      <c r="M23" s="63" t="s">
        <v>6560</v>
      </c>
      <c r="N23" s="63" t="s">
        <v>107</v>
      </c>
    </row>
    <row r="24">
      <c r="A24" s="62">
        <v>44035.519594907404</v>
      </c>
      <c r="B24" s="63" t="s">
        <v>7698</v>
      </c>
      <c r="C24" s="63">
        <v>4.0</v>
      </c>
      <c r="D24" s="63" t="s">
        <v>7699</v>
      </c>
      <c r="E24" s="63" t="s">
        <v>104</v>
      </c>
      <c r="F24" s="63" t="s">
        <v>104</v>
      </c>
      <c r="G24" s="63" t="s">
        <v>104</v>
      </c>
      <c r="H24" s="63" t="s">
        <v>104</v>
      </c>
      <c r="I24" s="64" t="s">
        <v>7700</v>
      </c>
      <c r="J24" s="63" t="s">
        <v>152</v>
      </c>
      <c r="K24" s="63" t="s">
        <v>7701</v>
      </c>
      <c r="L24" s="63">
        <v>9.326234282E9</v>
      </c>
      <c r="M24" s="63" t="s">
        <v>7702</v>
      </c>
      <c r="N24" s="63" t="s">
        <v>107</v>
      </c>
    </row>
    <row r="25">
      <c r="A25" s="62">
        <v>44035.51965277778</v>
      </c>
      <c r="B25" s="63" t="s">
        <v>7703</v>
      </c>
      <c r="C25" s="63">
        <v>5.0</v>
      </c>
      <c r="D25" s="63" t="s">
        <v>7704</v>
      </c>
      <c r="E25" s="63" t="s">
        <v>104</v>
      </c>
      <c r="F25" s="63" t="s">
        <v>104</v>
      </c>
      <c r="G25" s="63" t="s">
        <v>104</v>
      </c>
      <c r="H25" s="63" t="s">
        <v>104</v>
      </c>
      <c r="I25" s="64" t="s">
        <v>7705</v>
      </c>
      <c r="J25" s="63" t="s">
        <v>181</v>
      </c>
      <c r="K25" s="63" t="s">
        <v>7706</v>
      </c>
      <c r="L25" s="63">
        <v>9.764291038E9</v>
      </c>
      <c r="M25" s="63" t="s">
        <v>107</v>
      </c>
      <c r="N25" s="63" t="s">
        <v>107</v>
      </c>
    </row>
    <row r="26">
      <c r="A26" s="62">
        <v>44035.5196875</v>
      </c>
      <c r="B26" s="63" t="s">
        <v>7667</v>
      </c>
      <c r="C26" s="63">
        <v>5.0</v>
      </c>
      <c r="D26" s="63" t="s">
        <v>5306</v>
      </c>
      <c r="E26" s="63" t="s">
        <v>104</v>
      </c>
      <c r="F26" s="63" t="s">
        <v>104</v>
      </c>
      <c r="G26" s="63" t="s">
        <v>104</v>
      </c>
      <c r="H26" s="63" t="s">
        <v>104</v>
      </c>
      <c r="I26" s="64" t="s">
        <v>7668</v>
      </c>
      <c r="J26" s="63" t="s">
        <v>181</v>
      </c>
      <c r="K26" s="63" t="s">
        <v>7669</v>
      </c>
      <c r="L26" s="63">
        <v>9.987466467E9</v>
      </c>
      <c r="M26" s="63" t="s">
        <v>7670</v>
      </c>
      <c r="N26" s="63" t="s">
        <v>107</v>
      </c>
    </row>
    <row r="27">
      <c r="A27" s="62">
        <v>44035.51971064815</v>
      </c>
      <c r="B27" s="63" t="s">
        <v>7707</v>
      </c>
      <c r="C27" s="63">
        <v>5.0</v>
      </c>
      <c r="D27" s="63" t="s">
        <v>7708</v>
      </c>
      <c r="E27" s="63" t="s">
        <v>104</v>
      </c>
      <c r="F27" s="63" t="s">
        <v>104</v>
      </c>
      <c r="G27" s="63" t="s">
        <v>104</v>
      </c>
      <c r="H27" s="63" t="s">
        <v>104</v>
      </c>
      <c r="I27" s="64" t="s">
        <v>7709</v>
      </c>
      <c r="J27" s="63" t="s">
        <v>112</v>
      </c>
      <c r="K27" s="63" t="s">
        <v>7710</v>
      </c>
      <c r="L27" s="63">
        <v>9.850116645E9</v>
      </c>
      <c r="M27" s="63" t="s">
        <v>7711</v>
      </c>
      <c r="N27" s="63" t="s">
        <v>107</v>
      </c>
    </row>
    <row r="28">
      <c r="A28" s="62">
        <v>44035.51982638889</v>
      </c>
      <c r="B28" s="63" t="s">
        <v>7712</v>
      </c>
      <c r="C28" s="63">
        <v>5.0</v>
      </c>
      <c r="D28" s="63" t="s">
        <v>7713</v>
      </c>
      <c r="E28" s="63" t="s">
        <v>186</v>
      </c>
      <c r="F28" s="63" t="s">
        <v>186</v>
      </c>
      <c r="G28" s="63" t="s">
        <v>186</v>
      </c>
      <c r="H28" s="63" t="s">
        <v>186</v>
      </c>
      <c r="I28" s="64" t="s">
        <v>7714</v>
      </c>
      <c r="J28" s="63" t="s">
        <v>314</v>
      </c>
      <c r="K28" s="63" t="s">
        <v>7715</v>
      </c>
      <c r="L28" s="63">
        <v>7.588062621E9</v>
      </c>
      <c r="M28" s="63" t="s">
        <v>7716</v>
      </c>
      <c r="N28" s="63" t="s">
        <v>107</v>
      </c>
    </row>
    <row r="29">
      <c r="A29" s="62">
        <v>44035.519895833335</v>
      </c>
      <c r="B29" s="63" t="s">
        <v>7717</v>
      </c>
      <c r="C29" s="63">
        <v>5.0</v>
      </c>
      <c r="D29" s="63" t="s">
        <v>7718</v>
      </c>
      <c r="E29" s="63" t="s">
        <v>104</v>
      </c>
      <c r="F29" s="63" t="s">
        <v>104</v>
      </c>
      <c r="G29" s="63" t="s">
        <v>104</v>
      </c>
      <c r="H29" s="63" t="s">
        <v>104</v>
      </c>
      <c r="I29" s="64" t="s">
        <v>7719</v>
      </c>
      <c r="J29" s="63" t="s">
        <v>314</v>
      </c>
      <c r="K29" s="63" t="s">
        <v>7720</v>
      </c>
      <c r="L29" s="63">
        <v>9.393230566E9</v>
      </c>
      <c r="M29" s="63" t="s">
        <v>7721</v>
      </c>
      <c r="N29" s="63" t="s">
        <v>107</v>
      </c>
    </row>
    <row r="30">
      <c r="A30" s="62">
        <v>44035.5200462963</v>
      </c>
      <c r="B30" s="63" t="s">
        <v>7722</v>
      </c>
      <c r="C30" s="63">
        <v>5.0</v>
      </c>
      <c r="D30" s="63" t="s">
        <v>7723</v>
      </c>
      <c r="E30" s="63" t="s">
        <v>104</v>
      </c>
      <c r="F30" s="63" t="s">
        <v>104</v>
      </c>
      <c r="G30" s="63" t="s">
        <v>104</v>
      </c>
      <c r="H30" s="63" t="s">
        <v>104</v>
      </c>
      <c r="I30" s="64" t="s">
        <v>7724</v>
      </c>
      <c r="J30" s="63" t="s">
        <v>237</v>
      </c>
      <c r="K30" s="63" t="s">
        <v>7725</v>
      </c>
      <c r="L30" s="63">
        <v>7.798357673E9</v>
      </c>
      <c r="M30" s="63" t="s">
        <v>7726</v>
      </c>
      <c r="N30" s="63" t="s">
        <v>107</v>
      </c>
    </row>
    <row r="31">
      <c r="A31" s="62">
        <v>44035.52005787037</v>
      </c>
      <c r="B31" s="63" t="s">
        <v>425</v>
      </c>
      <c r="C31" s="63">
        <v>5.0</v>
      </c>
      <c r="D31" s="63" t="s">
        <v>7727</v>
      </c>
      <c r="E31" s="63" t="s">
        <v>104</v>
      </c>
      <c r="F31" s="63" t="s">
        <v>104</v>
      </c>
      <c r="G31" s="63" t="s">
        <v>104</v>
      </c>
      <c r="H31" s="63" t="s">
        <v>104</v>
      </c>
      <c r="I31" s="64" t="s">
        <v>427</v>
      </c>
      <c r="J31" s="63" t="s">
        <v>181</v>
      </c>
      <c r="K31" s="63" t="s">
        <v>7728</v>
      </c>
      <c r="L31" s="63">
        <v>7.588733592E9</v>
      </c>
      <c r="M31" s="63" t="s">
        <v>7729</v>
      </c>
      <c r="N31" s="63" t="s">
        <v>107</v>
      </c>
    </row>
    <row r="32">
      <c r="A32" s="62">
        <v>44035.52013888889</v>
      </c>
      <c r="B32" s="63" t="s">
        <v>4324</v>
      </c>
      <c r="C32" s="63">
        <v>5.0</v>
      </c>
      <c r="D32" s="63" t="s">
        <v>7730</v>
      </c>
      <c r="E32" s="63" t="s">
        <v>104</v>
      </c>
      <c r="F32" s="63" t="s">
        <v>110</v>
      </c>
      <c r="G32" s="63" t="s">
        <v>110</v>
      </c>
      <c r="H32" s="63" t="s">
        <v>110</v>
      </c>
      <c r="I32" s="64" t="s">
        <v>7731</v>
      </c>
      <c r="J32" s="63" t="s">
        <v>7392</v>
      </c>
      <c r="K32" s="63" t="s">
        <v>7732</v>
      </c>
      <c r="L32" s="63">
        <v>8.600562407E9</v>
      </c>
      <c r="M32" s="63" t="s">
        <v>6124</v>
      </c>
      <c r="N32" s="63" t="s">
        <v>107</v>
      </c>
    </row>
    <row r="33">
      <c r="A33" s="62">
        <v>44035.52019675926</v>
      </c>
      <c r="B33" s="63" t="s">
        <v>7733</v>
      </c>
      <c r="C33" s="63">
        <v>5.0</v>
      </c>
      <c r="D33" s="63" t="s">
        <v>7734</v>
      </c>
      <c r="E33" s="63" t="s">
        <v>104</v>
      </c>
      <c r="F33" s="63" t="s">
        <v>104</v>
      </c>
      <c r="G33" s="63" t="s">
        <v>104</v>
      </c>
      <c r="H33" s="63" t="s">
        <v>104</v>
      </c>
      <c r="I33" s="64" t="s">
        <v>7735</v>
      </c>
      <c r="J33" s="63" t="s">
        <v>181</v>
      </c>
      <c r="K33" s="63" t="s">
        <v>7736</v>
      </c>
      <c r="L33" s="63">
        <v>8.00724418E9</v>
      </c>
      <c r="M33" s="63" t="s">
        <v>7737</v>
      </c>
      <c r="N33" s="63" t="s">
        <v>107</v>
      </c>
    </row>
    <row r="34">
      <c r="A34" s="62">
        <v>44035.52023148148</v>
      </c>
      <c r="B34" s="63" t="s">
        <v>7738</v>
      </c>
      <c r="C34" s="63">
        <v>5.0</v>
      </c>
      <c r="D34" s="63" t="s">
        <v>7739</v>
      </c>
      <c r="E34" s="63" t="s">
        <v>186</v>
      </c>
      <c r="F34" s="63" t="s">
        <v>186</v>
      </c>
      <c r="G34" s="63" t="s">
        <v>110</v>
      </c>
      <c r="H34" s="63" t="s">
        <v>186</v>
      </c>
      <c r="I34" s="64" t="s">
        <v>7740</v>
      </c>
      <c r="J34" s="63" t="s">
        <v>7741</v>
      </c>
      <c r="K34" s="63" t="s">
        <v>7742</v>
      </c>
      <c r="L34" s="63">
        <v>9.326894682E9</v>
      </c>
      <c r="M34" s="63" t="s">
        <v>7743</v>
      </c>
      <c r="N34" s="63" t="s">
        <v>107</v>
      </c>
    </row>
    <row r="35">
      <c r="A35" s="62">
        <v>44035.52025462963</v>
      </c>
      <c r="B35" s="63" t="s">
        <v>7744</v>
      </c>
      <c r="C35" s="63">
        <v>4.0</v>
      </c>
      <c r="D35" s="63" t="s">
        <v>7745</v>
      </c>
      <c r="E35" s="63" t="s">
        <v>186</v>
      </c>
      <c r="F35" s="63" t="s">
        <v>186</v>
      </c>
      <c r="G35" s="63" t="s">
        <v>186</v>
      </c>
      <c r="H35" s="63" t="s">
        <v>186</v>
      </c>
      <c r="I35" s="64" t="s">
        <v>7746</v>
      </c>
      <c r="J35" s="63" t="s">
        <v>4416</v>
      </c>
      <c r="K35" s="63" t="s">
        <v>7747</v>
      </c>
      <c r="L35" s="63">
        <v>9.860524649E9</v>
      </c>
      <c r="M35" s="63" t="s">
        <v>7748</v>
      </c>
      <c r="N35" s="63" t="s">
        <v>107</v>
      </c>
    </row>
    <row r="36">
      <c r="A36" s="62">
        <v>44035.52038194444</v>
      </c>
      <c r="B36" s="63" t="s">
        <v>731</v>
      </c>
      <c r="C36" s="63">
        <v>5.0</v>
      </c>
      <c r="D36" s="63" t="s">
        <v>7749</v>
      </c>
      <c r="E36" s="63" t="s">
        <v>104</v>
      </c>
      <c r="F36" s="63" t="s">
        <v>104</v>
      </c>
      <c r="G36" s="63" t="s">
        <v>104</v>
      </c>
      <c r="H36" s="63" t="s">
        <v>104</v>
      </c>
      <c r="I36" s="64" t="s">
        <v>733</v>
      </c>
      <c r="J36" s="63" t="s">
        <v>204</v>
      </c>
      <c r="K36" s="63" t="s">
        <v>4810</v>
      </c>
      <c r="L36" s="63">
        <v>8.275590222E9</v>
      </c>
      <c r="M36" s="63" t="s">
        <v>7750</v>
      </c>
      <c r="N36" s="63" t="s">
        <v>107</v>
      </c>
    </row>
    <row r="37">
      <c r="A37" s="62">
        <v>44035.520578703705</v>
      </c>
      <c r="B37" s="63" t="s">
        <v>7751</v>
      </c>
      <c r="C37" s="63">
        <v>5.0</v>
      </c>
      <c r="D37" s="63">
        <v>10.0</v>
      </c>
      <c r="E37" s="63" t="s">
        <v>104</v>
      </c>
      <c r="F37" s="63" t="s">
        <v>104</v>
      </c>
      <c r="G37" s="63" t="s">
        <v>104</v>
      </c>
      <c r="H37" s="63" t="s">
        <v>104</v>
      </c>
      <c r="I37" s="64" t="s">
        <v>7752</v>
      </c>
      <c r="J37" s="63" t="s">
        <v>403</v>
      </c>
      <c r="K37" s="63" t="s">
        <v>7753</v>
      </c>
      <c r="L37" s="63">
        <v>9.822370819E9</v>
      </c>
      <c r="M37" s="63" t="s">
        <v>7754</v>
      </c>
      <c r="N37" s="63" t="s">
        <v>107</v>
      </c>
    </row>
    <row r="38">
      <c r="A38" s="62">
        <v>44035.520625</v>
      </c>
      <c r="B38" s="63" t="s">
        <v>219</v>
      </c>
      <c r="C38" s="63">
        <v>5.0</v>
      </c>
      <c r="D38" s="63" t="s">
        <v>7755</v>
      </c>
      <c r="E38" s="63" t="s">
        <v>104</v>
      </c>
      <c r="F38" s="63" t="s">
        <v>104</v>
      </c>
      <c r="G38" s="63" t="s">
        <v>104</v>
      </c>
      <c r="H38" s="63" t="s">
        <v>104</v>
      </c>
      <c r="I38" s="64" t="s">
        <v>3542</v>
      </c>
      <c r="J38" s="63" t="s">
        <v>181</v>
      </c>
      <c r="K38" s="63" t="s">
        <v>7756</v>
      </c>
      <c r="L38" s="63">
        <v>9.404564399E9</v>
      </c>
      <c r="M38" s="63" t="s">
        <v>107</v>
      </c>
      <c r="N38" s="63" t="s">
        <v>107</v>
      </c>
    </row>
    <row r="39">
      <c r="A39" s="62">
        <v>44035.520844907405</v>
      </c>
      <c r="B39" s="63" t="s">
        <v>1702</v>
      </c>
      <c r="C39" s="63">
        <v>4.0</v>
      </c>
      <c r="D39" s="63" t="s">
        <v>7757</v>
      </c>
      <c r="E39" s="63" t="s">
        <v>104</v>
      </c>
      <c r="F39" s="63" t="s">
        <v>104</v>
      </c>
      <c r="G39" s="63" t="s">
        <v>104</v>
      </c>
      <c r="H39" s="63" t="s">
        <v>104</v>
      </c>
      <c r="I39" s="64" t="s">
        <v>7758</v>
      </c>
      <c r="J39" s="63" t="s">
        <v>112</v>
      </c>
      <c r="K39" s="63" t="s">
        <v>7759</v>
      </c>
      <c r="L39" s="63">
        <v>9.823439034E9</v>
      </c>
      <c r="M39" s="63" t="s">
        <v>7760</v>
      </c>
      <c r="N39" s="63" t="s">
        <v>107</v>
      </c>
    </row>
    <row r="40">
      <c r="A40" s="62">
        <v>44035.520949074074</v>
      </c>
      <c r="B40" s="63" t="s">
        <v>7761</v>
      </c>
      <c r="C40" s="63">
        <v>5.0</v>
      </c>
      <c r="D40" s="63" t="s">
        <v>7762</v>
      </c>
      <c r="E40" s="63" t="s">
        <v>104</v>
      </c>
      <c r="F40" s="63" t="s">
        <v>104</v>
      </c>
      <c r="G40" s="63" t="s">
        <v>104</v>
      </c>
      <c r="H40" s="63" t="s">
        <v>104</v>
      </c>
      <c r="I40" s="64" t="s">
        <v>7763</v>
      </c>
      <c r="J40" s="63" t="s">
        <v>7764</v>
      </c>
      <c r="K40" s="63" t="s">
        <v>7765</v>
      </c>
      <c r="L40" s="63">
        <v>9.403182962E9</v>
      </c>
      <c r="M40" s="63" t="s">
        <v>7766</v>
      </c>
      <c r="N40" s="63" t="s">
        <v>107</v>
      </c>
    </row>
    <row r="41">
      <c r="A41" s="62">
        <v>44035.520949074074</v>
      </c>
      <c r="B41" s="63" t="s">
        <v>1702</v>
      </c>
      <c r="C41" s="63">
        <v>4.0</v>
      </c>
      <c r="D41" s="63" t="s">
        <v>7757</v>
      </c>
      <c r="E41" s="63" t="s">
        <v>104</v>
      </c>
      <c r="F41" s="63" t="s">
        <v>104</v>
      </c>
      <c r="G41" s="63" t="s">
        <v>104</v>
      </c>
      <c r="H41" s="63" t="s">
        <v>104</v>
      </c>
      <c r="I41" s="64" t="s">
        <v>7758</v>
      </c>
      <c r="J41" s="63" t="s">
        <v>112</v>
      </c>
      <c r="K41" s="63" t="s">
        <v>7759</v>
      </c>
      <c r="L41" s="63">
        <v>9.823439034E9</v>
      </c>
      <c r="M41" s="63" t="s">
        <v>7760</v>
      </c>
      <c r="N41" s="63" t="s">
        <v>107</v>
      </c>
    </row>
    <row r="42">
      <c r="A42" s="62">
        <v>44035.52097222222</v>
      </c>
      <c r="B42" s="63" t="s">
        <v>7767</v>
      </c>
      <c r="C42" s="63">
        <v>5.0</v>
      </c>
      <c r="D42" s="63" t="s">
        <v>7768</v>
      </c>
      <c r="E42" s="63" t="s">
        <v>104</v>
      </c>
      <c r="F42" s="63" t="s">
        <v>186</v>
      </c>
      <c r="G42" s="63" t="s">
        <v>186</v>
      </c>
      <c r="H42" s="63" t="s">
        <v>186</v>
      </c>
      <c r="I42" s="64" t="s">
        <v>7769</v>
      </c>
      <c r="J42" s="63" t="s">
        <v>413</v>
      </c>
      <c r="K42" s="63" t="s">
        <v>7770</v>
      </c>
      <c r="L42" s="63">
        <v>9.421476097E9</v>
      </c>
      <c r="M42" s="63" t="s">
        <v>103</v>
      </c>
      <c r="N42" s="63" t="s">
        <v>107</v>
      </c>
    </row>
    <row r="43">
      <c r="A43" s="62">
        <v>44035.521203703705</v>
      </c>
      <c r="B43" s="63" t="s">
        <v>4719</v>
      </c>
      <c r="C43" s="63">
        <v>5.0</v>
      </c>
      <c r="D43" s="63" t="s">
        <v>7771</v>
      </c>
      <c r="E43" s="63" t="s">
        <v>104</v>
      </c>
      <c r="F43" s="63" t="s">
        <v>104</v>
      </c>
      <c r="G43" s="63" t="s">
        <v>104</v>
      </c>
      <c r="H43" s="63" t="s">
        <v>104</v>
      </c>
      <c r="I43" s="64" t="s">
        <v>4720</v>
      </c>
      <c r="J43" s="63" t="s">
        <v>1300</v>
      </c>
      <c r="K43" s="63" t="s">
        <v>4721</v>
      </c>
      <c r="L43" s="63">
        <v>9.403432423E9</v>
      </c>
      <c r="M43" s="63" t="s">
        <v>546</v>
      </c>
      <c r="N43" s="63" t="s">
        <v>107</v>
      </c>
    </row>
    <row r="44">
      <c r="A44" s="62">
        <v>44035.52133101852</v>
      </c>
      <c r="B44" s="63" t="s">
        <v>7772</v>
      </c>
      <c r="C44" s="63">
        <v>5.0</v>
      </c>
      <c r="D44" s="63" t="s">
        <v>7773</v>
      </c>
      <c r="E44" s="63" t="s">
        <v>104</v>
      </c>
      <c r="F44" s="63" t="s">
        <v>104</v>
      </c>
      <c r="G44" s="63" t="s">
        <v>110</v>
      </c>
      <c r="H44" s="63" t="s">
        <v>104</v>
      </c>
      <c r="I44" s="64" t="s">
        <v>7774</v>
      </c>
      <c r="J44" s="63" t="s">
        <v>152</v>
      </c>
      <c r="K44" s="63" t="s">
        <v>7775</v>
      </c>
      <c r="L44" s="63">
        <v>9.011407554E9</v>
      </c>
      <c r="M44" s="63" t="s">
        <v>7776</v>
      </c>
      <c r="N44" s="63" t="s">
        <v>107</v>
      </c>
    </row>
    <row r="45">
      <c r="A45" s="62">
        <v>44035.52135416667</v>
      </c>
      <c r="B45" s="63" t="s">
        <v>7777</v>
      </c>
      <c r="C45" s="63">
        <v>5.0</v>
      </c>
      <c r="D45" s="63" t="s">
        <v>7778</v>
      </c>
      <c r="E45" s="63" t="s">
        <v>104</v>
      </c>
      <c r="F45" s="63" t="s">
        <v>104</v>
      </c>
      <c r="G45" s="63" t="s">
        <v>104</v>
      </c>
      <c r="H45" s="63" t="s">
        <v>104</v>
      </c>
      <c r="I45" s="64" t="s">
        <v>7779</v>
      </c>
      <c r="J45" s="63" t="s">
        <v>314</v>
      </c>
      <c r="K45" s="63" t="s">
        <v>7780</v>
      </c>
      <c r="L45" s="63">
        <v>9.552572013E9</v>
      </c>
      <c r="M45" s="63" t="s">
        <v>7781</v>
      </c>
      <c r="N45" s="63" t="s">
        <v>107</v>
      </c>
    </row>
    <row r="46">
      <c r="A46" s="62">
        <v>44035.52140046296</v>
      </c>
      <c r="B46" s="63" t="s">
        <v>1977</v>
      </c>
      <c r="C46" s="63">
        <v>5.0</v>
      </c>
      <c r="D46" s="63" t="s">
        <v>7782</v>
      </c>
      <c r="E46" s="63" t="s">
        <v>104</v>
      </c>
      <c r="F46" s="63" t="s">
        <v>104</v>
      </c>
      <c r="G46" s="63" t="s">
        <v>104</v>
      </c>
      <c r="H46" s="63" t="s">
        <v>104</v>
      </c>
      <c r="I46" s="64" t="s">
        <v>1979</v>
      </c>
      <c r="J46" s="63" t="s">
        <v>7783</v>
      </c>
      <c r="K46" s="63" t="s">
        <v>1980</v>
      </c>
      <c r="L46" s="63">
        <v>8.668384799E9</v>
      </c>
      <c r="M46" s="63" t="s">
        <v>7784</v>
      </c>
      <c r="N46" s="63" t="s">
        <v>107</v>
      </c>
    </row>
    <row r="47">
      <c r="A47" s="62">
        <v>44035.521516203706</v>
      </c>
      <c r="B47" s="63" t="s">
        <v>7785</v>
      </c>
      <c r="C47" s="63">
        <v>5.0</v>
      </c>
      <c r="D47" s="63" t="s">
        <v>7786</v>
      </c>
      <c r="E47" s="63" t="s">
        <v>150</v>
      </c>
      <c r="F47" s="63" t="s">
        <v>150</v>
      </c>
      <c r="G47" s="63" t="s">
        <v>306</v>
      </c>
      <c r="H47" s="63" t="s">
        <v>186</v>
      </c>
      <c r="I47" s="64" t="s">
        <v>7787</v>
      </c>
      <c r="J47" s="63" t="s">
        <v>4981</v>
      </c>
      <c r="K47" s="63" t="s">
        <v>7788</v>
      </c>
      <c r="L47" s="63">
        <v>8.625914842E9</v>
      </c>
      <c r="M47" s="63" t="s">
        <v>7789</v>
      </c>
      <c r="N47" s="63" t="s">
        <v>107</v>
      </c>
    </row>
    <row r="48">
      <c r="A48" s="62">
        <v>44035.521516203706</v>
      </c>
      <c r="B48" s="63" t="s">
        <v>3612</v>
      </c>
      <c r="C48" s="63">
        <v>5.0</v>
      </c>
      <c r="D48" s="63" t="s">
        <v>7790</v>
      </c>
      <c r="E48" s="63" t="s">
        <v>104</v>
      </c>
      <c r="F48" s="63" t="s">
        <v>104</v>
      </c>
      <c r="G48" s="63" t="s">
        <v>104</v>
      </c>
      <c r="H48" s="63" t="s">
        <v>104</v>
      </c>
      <c r="I48" s="64" t="s">
        <v>7791</v>
      </c>
      <c r="J48" s="63" t="s">
        <v>7792</v>
      </c>
      <c r="K48" s="63" t="s">
        <v>7793</v>
      </c>
      <c r="L48" s="63">
        <v>9.421538927E9</v>
      </c>
      <c r="M48" s="63" t="s">
        <v>4611</v>
      </c>
      <c r="N48" s="63" t="s">
        <v>107</v>
      </c>
    </row>
    <row r="49">
      <c r="A49" s="62">
        <v>44035.52153935185</v>
      </c>
      <c r="B49" s="63" t="s">
        <v>7722</v>
      </c>
      <c r="C49" s="63">
        <v>5.0</v>
      </c>
      <c r="D49" s="63" t="s">
        <v>7794</v>
      </c>
      <c r="E49" s="63" t="s">
        <v>104</v>
      </c>
      <c r="F49" s="63" t="s">
        <v>104</v>
      </c>
      <c r="G49" s="63" t="s">
        <v>104</v>
      </c>
      <c r="H49" s="63" t="s">
        <v>104</v>
      </c>
      <c r="I49" s="64" t="s">
        <v>7795</v>
      </c>
      <c r="J49" s="63" t="s">
        <v>237</v>
      </c>
      <c r="K49" s="63" t="s">
        <v>7725</v>
      </c>
      <c r="L49" s="63">
        <v>7.798357673E9</v>
      </c>
      <c r="M49" s="63" t="s">
        <v>7726</v>
      </c>
      <c r="N49" s="63" t="s">
        <v>107</v>
      </c>
    </row>
    <row r="50">
      <c r="A50" s="62">
        <v>44035.5216087963</v>
      </c>
      <c r="B50" s="63" t="s">
        <v>7796</v>
      </c>
      <c r="C50" s="63">
        <v>5.0</v>
      </c>
      <c r="D50" s="63" t="s">
        <v>7797</v>
      </c>
      <c r="E50" s="63" t="s">
        <v>150</v>
      </c>
      <c r="F50" s="63" t="s">
        <v>150</v>
      </c>
      <c r="G50" s="63" t="s">
        <v>150</v>
      </c>
      <c r="H50" s="63" t="s">
        <v>150</v>
      </c>
      <c r="I50" s="64" t="s">
        <v>7798</v>
      </c>
      <c r="J50" s="63" t="s">
        <v>204</v>
      </c>
      <c r="K50" s="63" t="s">
        <v>7799</v>
      </c>
      <c r="L50" s="63">
        <v>9.8342979E9</v>
      </c>
      <c r="M50" s="63" t="s">
        <v>7800</v>
      </c>
      <c r="N50" s="63" t="s">
        <v>107</v>
      </c>
    </row>
    <row r="51">
      <c r="A51" s="62">
        <v>44035.52199074074</v>
      </c>
      <c r="B51" s="63" t="s">
        <v>7801</v>
      </c>
      <c r="C51" s="63">
        <v>5.0</v>
      </c>
      <c r="D51" s="63" t="s">
        <v>7802</v>
      </c>
      <c r="E51" s="63" t="s">
        <v>104</v>
      </c>
      <c r="F51" s="63" t="s">
        <v>104</v>
      </c>
      <c r="G51" s="63" t="s">
        <v>104</v>
      </c>
      <c r="H51" s="63" t="s">
        <v>104</v>
      </c>
      <c r="I51" s="64" t="s">
        <v>7803</v>
      </c>
      <c r="J51" s="63" t="s">
        <v>112</v>
      </c>
      <c r="K51" s="63" t="s">
        <v>7804</v>
      </c>
      <c r="L51" s="63">
        <v>9.765352346E9</v>
      </c>
      <c r="M51" s="63" t="s">
        <v>7805</v>
      </c>
      <c r="N51" s="63" t="s">
        <v>107</v>
      </c>
    </row>
    <row r="52">
      <c r="A52" s="62">
        <v>44035.52206018518</v>
      </c>
      <c r="B52" s="63" t="s">
        <v>7690</v>
      </c>
      <c r="C52" s="63">
        <v>5.0</v>
      </c>
      <c r="D52" s="63" t="s">
        <v>7691</v>
      </c>
      <c r="E52" s="63" t="s">
        <v>104</v>
      </c>
      <c r="F52" s="63" t="s">
        <v>104</v>
      </c>
      <c r="G52" s="63" t="s">
        <v>104</v>
      </c>
      <c r="H52" s="63" t="s">
        <v>104</v>
      </c>
      <c r="I52" s="64" t="s">
        <v>7692</v>
      </c>
      <c r="J52" s="63" t="s">
        <v>314</v>
      </c>
      <c r="K52" s="63" t="s">
        <v>5340</v>
      </c>
      <c r="L52" s="63">
        <v>9.423828254E9</v>
      </c>
      <c r="M52" s="63" t="s">
        <v>1747</v>
      </c>
      <c r="N52" s="63" t="s">
        <v>107</v>
      </c>
    </row>
    <row r="53">
      <c r="A53" s="62">
        <v>44035.522256944445</v>
      </c>
      <c r="B53" s="63" t="s">
        <v>7806</v>
      </c>
      <c r="C53" s="63">
        <v>5.0</v>
      </c>
      <c r="D53" s="63" t="s">
        <v>7807</v>
      </c>
      <c r="E53" s="63" t="s">
        <v>104</v>
      </c>
      <c r="F53" s="63" t="s">
        <v>104</v>
      </c>
      <c r="G53" s="63" t="s">
        <v>104</v>
      </c>
      <c r="H53" s="63" t="s">
        <v>104</v>
      </c>
      <c r="I53" s="64" t="s">
        <v>7808</v>
      </c>
      <c r="J53" s="63" t="s">
        <v>7809</v>
      </c>
      <c r="K53" s="63" t="s">
        <v>7810</v>
      </c>
      <c r="L53" s="63">
        <v>7.757836568E9</v>
      </c>
      <c r="M53" s="63" t="s">
        <v>7811</v>
      </c>
      <c r="N53" s="63" t="s">
        <v>107</v>
      </c>
    </row>
    <row r="54">
      <c r="A54" s="62">
        <v>44035.52228009259</v>
      </c>
      <c r="B54" s="63" t="s">
        <v>7812</v>
      </c>
      <c r="C54" s="63">
        <v>5.0</v>
      </c>
      <c r="D54" s="63" t="s">
        <v>7813</v>
      </c>
      <c r="E54" s="63" t="s">
        <v>104</v>
      </c>
      <c r="F54" s="63" t="s">
        <v>104</v>
      </c>
      <c r="G54" s="63" t="s">
        <v>104</v>
      </c>
      <c r="H54" s="63" t="s">
        <v>110</v>
      </c>
      <c r="I54" s="64" t="s">
        <v>7814</v>
      </c>
      <c r="J54" s="63" t="s">
        <v>7815</v>
      </c>
      <c r="K54" s="63" t="s">
        <v>7816</v>
      </c>
      <c r="L54" s="63">
        <v>9.421548679E9</v>
      </c>
      <c r="M54" s="63" t="s">
        <v>453</v>
      </c>
      <c r="N54" s="63" t="s">
        <v>107</v>
      </c>
    </row>
    <row r="55">
      <c r="A55" s="62">
        <v>44035.52229166667</v>
      </c>
      <c r="B55" s="63" t="s">
        <v>7817</v>
      </c>
      <c r="C55" s="63">
        <v>5.0</v>
      </c>
      <c r="D55" s="63" t="s">
        <v>7818</v>
      </c>
      <c r="E55" s="63" t="s">
        <v>104</v>
      </c>
      <c r="F55" s="63" t="s">
        <v>104</v>
      </c>
      <c r="G55" s="63" t="s">
        <v>104</v>
      </c>
      <c r="H55" s="63" t="s">
        <v>104</v>
      </c>
      <c r="I55" s="64" t="s">
        <v>7819</v>
      </c>
      <c r="J55" s="63" t="s">
        <v>175</v>
      </c>
      <c r="K55" s="63" t="s">
        <v>7820</v>
      </c>
      <c r="L55" s="63">
        <v>9.011496771E9</v>
      </c>
      <c r="M55" s="63" t="s">
        <v>7821</v>
      </c>
      <c r="N55" s="63" t="s">
        <v>107</v>
      </c>
    </row>
    <row r="56">
      <c r="A56" s="62">
        <v>44035.52230324074</v>
      </c>
      <c r="B56" s="63" t="s">
        <v>7194</v>
      </c>
      <c r="C56" s="63">
        <v>5.0</v>
      </c>
      <c r="D56" s="63" t="s">
        <v>7822</v>
      </c>
      <c r="E56" s="63" t="s">
        <v>104</v>
      </c>
      <c r="F56" s="63" t="s">
        <v>104</v>
      </c>
      <c r="G56" s="63" t="s">
        <v>104</v>
      </c>
      <c r="H56" s="63" t="s">
        <v>104</v>
      </c>
      <c r="I56" s="64" t="s">
        <v>7195</v>
      </c>
      <c r="J56" s="63" t="s">
        <v>507</v>
      </c>
      <c r="K56" s="63" t="s">
        <v>205</v>
      </c>
      <c r="L56" s="63">
        <v>9.960284491E9</v>
      </c>
      <c r="M56" s="63" t="s">
        <v>5491</v>
      </c>
      <c r="N56" s="63" t="s">
        <v>107</v>
      </c>
    </row>
    <row r="57">
      <c r="A57" s="62">
        <v>44035.52244212963</v>
      </c>
      <c r="B57" s="63" t="s">
        <v>4851</v>
      </c>
      <c r="C57" s="63">
        <v>5.0</v>
      </c>
      <c r="D57" s="63" t="s">
        <v>4852</v>
      </c>
      <c r="E57" s="63" t="s">
        <v>104</v>
      </c>
      <c r="F57" s="63" t="s">
        <v>104</v>
      </c>
      <c r="G57" s="63" t="s">
        <v>104</v>
      </c>
      <c r="H57" s="63" t="s">
        <v>104</v>
      </c>
      <c r="I57" s="64" t="s">
        <v>4853</v>
      </c>
      <c r="J57" s="63" t="s">
        <v>112</v>
      </c>
      <c r="K57" s="63" t="s">
        <v>4854</v>
      </c>
      <c r="L57" s="63">
        <v>9.42391912E9</v>
      </c>
      <c r="M57" s="63" t="s">
        <v>1747</v>
      </c>
      <c r="N57" s="63" t="s">
        <v>107</v>
      </c>
    </row>
    <row r="58">
      <c r="A58" s="62">
        <v>44035.522511574076</v>
      </c>
      <c r="B58" s="63" t="s">
        <v>7823</v>
      </c>
      <c r="C58" s="63">
        <v>5.0</v>
      </c>
      <c r="D58" s="63" t="s">
        <v>107</v>
      </c>
      <c r="E58" s="63" t="s">
        <v>104</v>
      </c>
      <c r="F58" s="63" t="s">
        <v>104</v>
      </c>
      <c r="G58" s="63" t="s">
        <v>104</v>
      </c>
      <c r="H58" s="63" t="s">
        <v>104</v>
      </c>
      <c r="I58" s="64" t="s">
        <v>7824</v>
      </c>
      <c r="J58" s="63" t="s">
        <v>5379</v>
      </c>
      <c r="K58" s="63" t="s">
        <v>7825</v>
      </c>
      <c r="L58" s="63">
        <v>9.960860453E9</v>
      </c>
      <c r="M58" s="63" t="s">
        <v>107</v>
      </c>
      <c r="N58" s="63" t="s">
        <v>107</v>
      </c>
    </row>
    <row r="59">
      <c r="A59" s="62">
        <v>44035.52266203704</v>
      </c>
      <c r="B59" s="63" t="s">
        <v>7826</v>
      </c>
      <c r="C59" s="63">
        <v>5.0</v>
      </c>
      <c r="D59" s="63" t="s">
        <v>7827</v>
      </c>
      <c r="E59" s="63" t="s">
        <v>186</v>
      </c>
      <c r="F59" s="63" t="s">
        <v>306</v>
      </c>
      <c r="G59" s="63" t="s">
        <v>186</v>
      </c>
      <c r="H59" s="63" t="s">
        <v>306</v>
      </c>
      <c r="I59" s="64" t="s">
        <v>7828</v>
      </c>
      <c r="J59" s="63" t="s">
        <v>7829</v>
      </c>
      <c r="K59" s="63" t="s">
        <v>7830</v>
      </c>
      <c r="L59" s="63">
        <v>9.421530115E9</v>
      </c>
      <c r="M59" s="63" t="s">
        <v>7831</v>
      </c>
      <c r="N59" s="63" t="s">
        <v>107</v>
      </c>
    </row>
    <row r="60">
      <c r="A60" s="62">
        <v>44035.52290509259</v>
      </c>
      <c r="B60" s="63" t="s">
        <v>7832</v>
      </c>
      <c r="C60" s="63">
        <v>1.0</v>
      </c>
      <c r="D60" s="63" t="s">
        <v>7833</v>
      </c>
      <c r="E60" s="63" t="s">
        <v>150</v>
      </c>
      <c r="F60" s="63" t="s">
        <v>150</v>
      </c>
      <c r="G60" s="63" t="s">
        <v>186</v>
      </c>
      <c r="H60" s="63" t="s">
        <v>186</v>
      </c>
      <c r="I60" s="64" t="s">
        <v>7834</v>
      </c>
      <c r="J60" s="63" t="s">
        <v>5264</v>
      </c>
      <c r="K60" s="63" t="s">
        <v>7835</v>
      </c>
      <c r="L60" s="63">
        <v>7.903646939E9</v>
      </c>
      <c r="M60" s="63" t="s">
        <v>4876</v>
      </c>
      <c r="N60" s="63" t="s">
        <v>103</v>
      </c>
    </row>
    <row r="61">
      <c r="A61" s="62">
        <v>44035.522997685184</v>
      </c>
      <c r="B61" s="63" t="s">
        <v>7836</v>
      </c>
      <c r="C61" s="63">
        <v>5.0</v>
      </c>
      <c r="D61" s="63" t="s">
        <v>7805</v>
      </c>
      <c r="E61" s="63" t="s">
        <v>104</v>
      </c>
      <c r="F61" s="63" t="s">
        <v>104</v>
      </c>
      <c r="G61" s="63" t="s">
        <v>104</v>
      </c>
      <c r="H61" s="63" t="s">
        <v>104</v>
      </c>
      <c r="I61" s="64" t="s">
        <v>7837</v>
      </c>
      <c r="J61" s="63" t="s">
        <v>181</v>
      </c>
      <c r="K61" s="63" t="s">
        <v>7838</v>
      </c>
      <c r="L61" s="63">
        <v>9.021223301E9</v>
      </c>
      <c r="M61" s="63" t="s">
        <v>294</v>
      </c>
      <c r="N61" s="63" t="s">
        <v>107</v>
      </c>
    </row>
    <row r="62">
      <c r="A62" s="62">
        <v>44035.522997685184</v>
      </c>
      <c r="B62" s="63" t="s">
        <v>7839</v>
      </c>
      <c r="C62" s="63">
        <v>5.0</v>
      </c>
      <c r="D62" s="63" t="s">
        <v>7840</v>
      </c>
      <c r="E62" s="63" t="s">
        <v>104</v>
      </c>
      <c r="F62" s="63" t="s">
        <v>104</v>
      </c>
      <c r="G62" s="63" t="s">
        <v>104</v>
      </c>
      <c r="H62" s="63" t="s">
        <v>104</v>
      </c>
      <c r="I62" s="64" t="s">
        <v>7841</v>
      </c>
      <c r="J62" s="63" t="s">
        <v>181</v>
      </c>
      <c r="K62" s="63" t="s">
        <v>7842</v>
      </c>
      <c r="L62" s="63">
        <v>9.175988647E9</v>
      </c>
      <c r="M62" s="63" t="s">
        <v>7843</v>
      </c>
      <c r="N62" s="63" t="s">
        <v>107</v>
      </c>
    </row>
    <row r="63">
      <c r="A63" s="62">
        <v>44035.52303240741</v>
      </c>
      <c r="B63" s="63" t="s">
        <v>7844</v>
      </c>
      <c r="C63" s="63">
        <v>5.0</v>
      </c>
      <c r="D63" s="63" t="s">
        <v>7845</v>
      </c>
      <c r="E63" s="63" t="s">
        <v>104</v>
      </c>
      <c r="F63" s="63" t="s">
        <v>104</v>
      </c>
      <c r="G63" s="63" t="s">
        <v>104</v>
      </c>
      <c r="H63" s="63" t="s">
        <v>104</v>
      </c>
      <c r="I63" s="64" t="s">
        <v>7846</v>
      </c>
      <c r="J63" s="63" t="s">
        <v>314</v>
      </c>
      <c r="K63" s="63" t="s">
        <v>7847</v>
      </c>
      <c r="L63" s="63">
        <v>8.999446054E9</v>
      </c>
      <c r="M63" s="63" t="s">
        <v>7848</v>
      </c>
      <c r="N63" s="63" t="s">
        <v>107</v>
      </c>
    </row>
    <row r="64">
      <c r="A64" s="62">
        <v>44035.52306712963</v>
      </c>
      <c r="B64" s="63" t="s">
        <v>5522</v>
      </c>
      <c r="C64" s="63">
        <v>5.0</v>
      </c>
      <c r="D64" s="63" t="s">
        <v>1571</v>
      </c>
      <c r="E64" s="63" t="s">
        <v>104</v>
      </c>
      <c r="F64" s="63" t="s">
        <v>104</v>
      </c>
      <c r="G64" s="63" t="s">
        <v>104</v>
      </c>
      <c r="H64" s="63" t="s">
        <v>104</v>
      </c>
      <c r="I64" s="64" t="s">
        <v>5523</v>
      </c>
      <c r="J64" s="63" t="s">
        <v>7849</v>
      </c>
      <c r="K64" s="63" t="s">
        <v>5525</v>
      </c>
      <c r="L64" s="63">
        <v>9.881844977E9</v>
      </c>
      <c r="M64" s="63" t="s">
        <v>107</v>
      </c>
      <c r="N64" s="63" t="s">
        <v>107</v>
      </c>
    </row>
    <row r="65">
      <c r="A65" s="62">
        <v>44035.52324074074</v>
      </c>
      <c r="B65" s="63" t="s">
        <v>7850</v>
      </c>
      <c r="C65" s="63">
        <v>5.0</v>
      </c>
      <c r="D65" s="63" t="s">
        <v>6858</v>
      </c>
      <c r="E65" s="63" t="s">
        <v>104</v>
      </c>
      <c r="F65" s="63" t="s">
        <v>104</v>
      </c>
      <c r="G65" s="63" t="s">
        <v>104</v>
      </c>
      <c r="H65" s="63" t="s">
        <v>104</v>
      </c>
      <c r="I65" s="64" t="s">
        <v>7851</v>
      </c>
      <c r="J65" s="63" t="s">
        <v>181</v>
      </c>
      <c r="K65" s="63" t="s">
        <v>7852</v>
      </c>
      <c r="L65" s="63">
        <v>9.420227937E9</v>
      </c>
      <c r="M65" s="63" t="s">
        <v>6858</v>
      </c>
      <c r="N65" s="63" t="s">
        <v>107</v>
      </c>
    </row>
    <row r="66">
      <c r="A66" s="62">
        <v>44035.523414351854</v>
      </c>
      <c r="B66" s="63" t="s">
        <v>7853</v>
      </c>
      <c r="C66" s="63">
        <v>5.0</v>
      </c>
      <c r="D66" s="63" t="s">
        <v>7854</v>
      </c>
      <c r="E66" s="63" t="s">
        <v>104</v>
      </c>
      <c r="F66" s="63" t="s">
        <v>104</v>
      </c>
      <c r="G66" s="63" t="s">
        <v>104</v>
      </c>
      <c r="H66" s="63" t="s">
        <v>104</v>
      </c>
      <c r="I66" s="64" t="s">
        <v>7855</v>
      </c>
      <c r="J66" s="63" t="s">
        <v>413</v>
      </c>
      <c r="K66" s="63" t="s">
        <v>7856</v>
      </c>
      <c r="L66" s="63" t="s">
        <v>7857</v>
      </c>
      <c r="M66" s="63" t="s">
        <v>7858</v>
      </c>
      <c r="N66" s="63" t="s">
        <v>107</v>
      </c>
    </row>
    <row r="67">
      <c r="A67" s="62">
        <v>44035.523518518516</v>
      </c>
      <c r="B67" s="63" t="s">
        <v>7859</v>
      </c>
      <c r="C67" s="63">
        <v>5.0</v>
      </c>
      <c r="D67" s="63" t="s">
        <v>7860</v>
      </c>
      <c r="E67" s="63" t="s">
        <v>104</v>
      </c>
      <c r="F67" s="63" t="s">
        <v>104</v>
      </c>
      <c r="G67" s="63" t="s">
        <v>104</v>
      </c>
      <c r="H67" s="63" t="s">
        <v>104</v>
      </c>
      <c r="I67" s="64" t="s">
        <v>7861</v>
      </c>
      <c r="J67" s="63" t="s">
        <v>7862</v>
      </c>
      <c r="K67" s="63" t="s">
        <v>7863</v>
      </c>
      <c r="L67" s="63">
        <v>9.960359824E9</v>
      </c>
      <c r="M67" s="63" t="s">
        <v>7784</v>
      </c>
      <c r="N67" s="63" t="s">
        <v>107</v>
      </c>
    </row>
    <row r="68">
      <c r="A68" s="62">
        <v>44035.52358796296</v>
      </c>
      <c r="B68" s="63" t="s">
        <v>7864</v>
      </c>
      <c r="C68" s="63">
        <v>5.0</v>
      </c>
      <c r="D68" s="63" t="s">
        <v>7865</v>
      </c>
      <c r="E68" s="63" t="s">
        <v>104</v>
      </c>
      <c r="F68" s="63" t="s">
        <v>104</v>
      </c>
      <c r="G68" s="63" t="s">
        <v>104</v>
      </c>
      <c r="H68" s="63" t="s">
        <v>104</v>
      </c>
      <c r="I68" s="64" t="s">
        <v>7866</v>
      </c>
      <c r="J68" s="63" t="s">
        <v>7867</v>
      </c>
      <c r="K68" s="63" t="s">
        <v>7868</v>
      </c>
      <c r="L68" s="63">
        <v>9.403449207E9</v>
      </c>
      <c r="M68" s="63" t="s">
        <v>7869</v>
      </c>
      <c r="N68" s="63" t="s">
        <v>107</v>
      </c>
    </row>
    <row r="69">
      <c r="A69" s="62">
        <v>44035.52364583333</v>
      </c>
      <c r="B69" s="63" t="s">
        <v>7870</v>
      </c>
      <c r="C69" s="63">
        <v>5.0</v>
      </c>
      <c r="D69" s="63" t="s">
        <v>7871</v>
      </c>
      <c r="E69" s="63" t="s">
        <v>104</v>
      </c>
      <c r="F69" s="63" t="s">
        <v>104</v>
      </c>
      <c r="G69" s="63" t="s">
        <v>104</v>
      </c>
      <c r="H69" s="63" t="s">
        <v>104</v>
      </c>
      <c r="I69" s="64" t="s">
        <v>7872</v>
      </c>
      <c r="J69" s="63" t="s">
        <v>112</v>
      </c>
      <c r="K69" s="63" t="s">
        <v>7873</v>
      </c>
      <c r="L69" s="63">
        <v>9.423422568E9</v>
      </c>
      <c r="M69" s="63" t="s">
        <v>7874</v>
      </c>
      <c r="N69" s="63" t="s">
        <v>107</v>
      </c>
    </row>
    <row r="70">
      <c r="A70" s="62">
        <v>44035.52365740741</v>
      </c>
      <c r="B70" s="63" t="s">
        <v>4161</v>
      </c>
      <c r="C70" s="63">
        <v>5.0</v>
      </c>
      <c r="D70" s="63" t="s">
        <v>7875</v>
      </c>
      <c r="E70" s="63" t="s">
        <v>104</v>
      </c>
      <c r="F70" s="63" t="s">
        <v>104</v>
      </c>
      <c r="G70" s="63" t="s">
        <v>104</v>
      </c>
      <c r="H70" s="63" t="s">
        <v>104</v>
      </c>
      <c r="I70" s="64" t="s">
        <v>7876</v>
      </c>
      <c r="J70" s="63" t="s">
        <v>577</v>
      </c>
      <c r="K70" s="63" t="s">
        <v>7877</v>
      </c>
      <c r="L70" s="63">
        <v>8.788135381E9</v>
      </c>
      <c r="M70" s="63" t="s">
        <v>7878</v>
      </c>
      <c r="N70" s="63" t="s">
        <v>107</v>
      </c>
    </row>
    <row r="71">
      <c r="A71" s="62">
        <v>44035.52381944445</v>
      </c>
      <c r="B71" s="63" t="s">
        <v>7879</v>
      </c>
      <c r="C71" s="63">
        <v>5.0</v>
      </c>
      <c r="D71" s="63" t="s">
        <v>7880</v>
      </c>
      <c r="E71" s="63" t="s">
        <v>104</v>
      </c>
      <c r="F71" s="63" t="s">
        <v>104</v>
      </c>
      <c r="G71" s="63" t="s">
        <v>104</v>
      </c>
      <c r="H71" s="63" t="s">
        <v>104</v>
      </c>
      <c r="I71" s="64" t="s">
        <v>7881</v>
      </c>
      <c r="J71" s="63" t="s">
        <v>112</v>
      </c>
      <c r="K71" s="63" t="s">
        <v>7882</v>
      </c>
      <c r="L71" s="63">
        <v>9.766860335E9</v>
      </c>
      <c r="M71" s="63" t="s">
        <v>7883</v>
      </c>
      <c r="N71" s="63" t="s">
        <v>107</v>
      </c>
    </row>
    <row r="72">
      <c r="A72" s="62">
        <v>44035.52391203704</v>
      </c>
      <c r="B72" s="63" t="s">
        <v>7884</v>
      </c>
      <c r="C72" s="63">
        <v>5.0</v>
      </c>
      <c r="D72" s="63" t="s">
        <v>907</v>
      </c>
      <c r="E72" s="63" t="s">
        <v>104</v>
      </c>
      <c r="F72" s="63" t="s">
        <v>104</v>
      </c>
      <c r="G72" s="63" t="s">
        <v>104</v>
      </c>
      <c r="H72" s="63" t="s">
        <v>104</v>
      </c>
      <c r="I72" s="64" t="s">
        <v>7885</v>
      </c>
      <c r="J72" s="63" t="s">
        <v>7886</v>
      </c>
      <c r="K72" s="63" t="s">
        <v>7887</v>
      </c>
      <c r="L72" s="63">
        <v>9.604670208E9</v>
      </c>
      <c r="M72" s="63" t="s">
        <v>907</v>
      </c>
      <c r="N72" s="63" t="s">
        <v>107</v>
      </c>
    </row>
    <row r="73">
      <c r="A73" s="62">
        <v>44035.52408564815</v>
      </c>
      <c r="B73" s="63" t="s">
        <v>166</v>
      </c>
      <c r="C73" s="63">
        <v>5.0</v>
      </c>
      <c r="D73" s="63" t="s">
        <v>7888</v>
      </c>
      <c r="E73" s="63" t="s">
        <v>104</v>
      </c>
      <c r="F73" s="63" t="s">
        <v>104</v>
      </c>
      <c r="G73" s="63" t="s">
        <v>110</v>
      </c>
      <c r="H73" s="63" t="s">
        <v>104</v>
      </c>
      <c r="I73" s="64" t="s">
        <v>7889</v>
      </c>
      <c r="J73" s="63" t="s">
        <v>413</v>
      </c>
      <c r="K73" s="63" t="s">
        <v>7890</v>
      </c>
      <c r="L73" s="63">
        <v>9.421530273E9</v>
      </c>
      <c r="M73" s="63" t="s">
        <v>316</v>
      </c>
      <c r="N73" s="63" t="s">
        <v>107</v>
      </c>
    </row>
    <row r="74">
      <c r="A74" s="62">
        <v>44035.524513888886</v>
      </c>
      <c r="B74" s="63" t="s">
        <v>7891</v>
      </c>
      <c r="C74" s="63">
        <v>4.0</v>
      </c>
      <c r="D74" s="63" t="s">
        <v>7892</v>
      </c>
      <c r="E74" s="63" t="s">
        <v>110</v>
      </c>
      <c r="F74" s="63" t="s">
        <v>110</v>
      </c>
      <c r="G74" s="63" t="s">
        <v>110</v>
      </c>
      <c r="H74" s="63" t="s">
        <v>110</v>
      </c>
      <c r="I74" s="64" t="s">
        <v>7893</v>
      </c>
      <c r="J74" s="63" t="s">
        <v>112</v>
      </c>
      <c r="K74" s="63" t="s">
        <v>7894</v>
      </c>
      <c r="L74" s="63">
        <v>9.923547633E9</v>
      </c>
      <c r="M74" s="63" t="s">
        <v>103</v>
      </c>
      <c r="N74" s="63" t="s">
        <v>107</v>
      </c>
    </row>
    <row r="75">
      <c r="A75" s="62">
        <v>44035.52471064815</v>
      </c>
      <c r="B75" s="63" t="s">
        <v>7895</v>
      </c>
      <c r="C75" s="63">
        <v>5.0</v>
      </c>
      <c r="D75" s="63" t="s">
        <v>7896</v>
      </c>
      <c r="E75" s="63" t="s">
        <v>150</v>
      </c>
      <c r="F75" s="63" t="s">
        <v>150</v>
      </c>
      <c r="G75" s="63" t="s">
        <v>150</v>
      </c>
      <c r="H75" s="63" t="s">
        <v>150</v>
      </c>
      <c r="I75" s="64" t="s">
        <v>7897</v>
      </c>
      <c r="J75" s="63" t="s">
        <v>7898</v>
      </c>
      <c r="K75" s="63" t="s">
        <v>7899</v>
      </c>
      <c r="L75" s="63">
        <v>8.275357588E9</v>
      </c>
      <c r="M75" s="63" t="s">
        <v>7900</v>
      </c>
      <c r="N75" s="63" t="s">
        <v>107</v>
      </c>
    </row>
    <row r="76">
      <c r="A76" s="62">
        <v>44035.52520833333</v>
      </c>
      <c r="B76" s="63" t="s">
        <v>7901</v>
      </c>
      <c r="C76" s="63">
        <v>5.0</v>
      </c>
      <c r="D76" s="63" t="s">
        <v>7902</v>
      </c>
      <c r="E76" s="63" t="s">
        <v>104</v>
      </c>
      <c r="F76" s="63" t="s">
        <v>104</v>
      </c>
      <c r="G76" s="63" t="s">
        <v>104</v>
      </c>
      <c r="H76" s="63" t="s">
        <v>104</v>
      </c>
      <c r="I76" s="64" t="s">
        <v>7903</v>
      </c>
      <c r="J76" s="63" t="s">
        <v>118</v>
      </c>
      <c r="K76" s="63" t="s">
        <v>7904</v>
      </c>
      <c r="L76" s="63">
        <v>9.922191805E9</v>
      </c>
      <c r="M76" s="63" t="s">
        <v>7905</v>
      </c>
      <c r="N76" s="63" t="s">
        <v>107</v>
      </c>
    </row>
    <row r="77">
      <c r="A77" s="62">
        <v>44035.525358796294</v>
      </c>
      <c r="B77" s="63" t="s">
        <v>7906</v>
      </c>
      <c r="C77" s="63">
        <v>5.0</v>
      </c>
      <c r="D77" s="63" t="s">
        <v>7907</v>
      </c>
      <c r="E77" s="63" t="s">
        <v>104</v>
      </c>
      <c r="F77" s="63" t="s">
        <v>104</v>
      </c>
      <c r="G77" s="63" t="s">
        <v>110</v>
      </c>
      <c r="H77" s="63" t="s">
        <v>104</v>
      </c>
      <c r="I77" s="64" t="s">
        <v>7908</v>
      </c>
      <c r="J77" s="63" t="s">
        <v>418</v>
      </c>
      <c r="K77" s="63" t="s">
        <v>7909</v>
      </c>
      <c r="L77" s="63">
        <v>9.420374532E9</v>
      </c>
      <c r="M77" s="63" t="s">
        <v>7910</v>
      </c>
      <c r="N77" s="63" t="s">
        <v>107</v>
      </c>
    </row>
    <row r="78">
      <c r="A78" s="62">
        <v>44035.525416666664</v>
      </c>
      <c r="B78" s="63" t="s">
        <v>7911</v>
      </c>
      <c r="C78" s="63">
        <v>5.0</v>
      </c>
      <c r="D78" s="63" t="s">
        <v>7912</v>
      </c>
      <c r="E78" s="63" t="s">
        <v>104</v>
      </c>
      <c r="F78" s="63" t="s">
        <v>104</v>
      </c>
      <c r="G78" s="63" t="s">
        <v>104</v>
      </c>
      <c r="H78" s="63" t="s">
        <v>104</v>
      </c>
      <c r="I78" s="64" t="s">
        <v>7913</v>
      </c>
      <c r="J78" s="63" t="s">
        <v>237</v>
      </c>
      <c r="K78" s="63" t="s">
        <v>7914</v>
      </c>
      <c r="L78" s="63">
        <v>9.92373892E9</v>
      </c>
      <c r="M78" s="63" t="s">
        <v>107</v>
      </c>
      <c r="N78" s="63" t="s">
        <v>107</v>
      </c>
    </row>
    <row r="79">
      <c r="A79" s="62">
        <v>44035.52554398148</v>
      </c>
      <c r="B79" s="63" t="s">
        <v>7915</v>
      </c>
      <c r="C79" s="63">
        <v>5.0</v>
      </c>
      <c r="D79" s="63" t="s">
        <v>7916</v>
      </c>
      <c r="E79" s="63" t="s">
        <v>150</v>
      </c>
      <c r="F79" s="63" t="s">
        <v>150</v>
      </c>
      <c r="G79" s="63" t="s">
        <v>306</v>
      </c>
      <c r="H79" s="63" t="s">
        <v>150</v>
      </c>
      <c r="I79" s="64" t="s">
        <v>7917</v>
      </c>
      <c r="J79" s="63" t="s">
        <v>7918</v>
      </c>
      <c r="K79" s="63" t="s">
        <v>7919</v>
      </c>
      <c r="L79" s="63">
        <v>9.763403218E9</v>
      </c>
      <c r="M79" s="63" t="s">
        <v>7920</v>
      </c>
      <c r="N79" s="63" t="s">
        <v>107</v>
      </c>
    </row>
    <row r="80">
      <c r="A80" s="62">
        <v>44035.52560185185</v>
      </c>
      <c r="B80" s="63" t="s">
        <v>7921</v>
      </c>
      <c r="C80" s="63">
        <v>5.0</v>
      </c>
      <c r="D80" s="63" t="s">
        <v>7922</v>
      </c>
      <c r="E80" s="63" t="s">
        <v>104</v>
      </c>
      <c r="F80" s="63" t="s">
        <v>104</v>
      </c>
      <c r="G80" s="63" t="s">
        <v>104</v>
      </c>
      <c r="H80" s="63" t="s">
        <v>104</v>
      </c>
      <c r="I80" s="64" t="s">
        <v>7923</v>
      </c>
      <c r="J80" s="63" t="s">
        <v>181</v>
      </c>
      <c r="K80" s="63" t="s">
        <v>7924</v>
      </c>
      <c r="L80" s="66">
        <f>+19890777639</f>
        <v>19890777639</v>
      </c>
      <c r="M80" s="63" t="s">
        <v>7925</v>
      </c>
      <c r="N80" s="63" t="s">
        <v>107</v>
      </c>
    </row>
    <row r="81">
      <c r="A81" s="62">
        <v>44035.52563657407</v>
      </c>
      <c r="B81" s="63" t="s">
        <v>3720</v>
      </c>
      <c r="C81" s="63">
        <v>5.0</v>
      </c>
      <c r="D81" s="63" t="s">
        <v>7926</v>
      </c>
      <c r="E81" s="63" t="s">
        <v>104</v>
      </c>
      <c r="F81" s="63" t="s">
        <v>104</v>
      </c>
      <c r="G81" s="63" t="s">
        <v>110</v>
      </c>
      <c r="H81" s="63" t="s">
        <v>104</v>
      </c>
      <c r="I81" s="64" t="s">
        <v>7927</v>
      </c>
      <c r="J81" s="63" t="s">
        <v>181</v>
      </c>
      <c r="K81" s="63" t="s">
        <v>7928</v>
      </c>
      <c r="L81" s="63">
        <v>9.421118275E9</v>
      </c>
      <c r="M81" s="63" t="s">
        <v>7929</v>
      </c>
      <c r="N81" s="63" t="s">
        <v>107</v>
      </c>
    </row>
    <row r="82">
      <c r="A82" s="62">
        <v>44035.525983796295</v>
      </c>
      <c r="B82" s="63" t="s">
        <v>7930</v>
      </c>
      <c r="C82" s="63">
        <v>5.0</v>
      </c>
      <c r="D82" s="63" t="s">
        <v>7931</v>
      </c>
      <c r="E82" s="63" t="s">
        <v>104</v>
      </c>
      <c r="F82" s="63" t="s">
        <v>104</v>
      </c>
      <c r="G82" s="63" t="s">
        <v>104</v>
      </c>
      <c r="H82" s="63" t="s">
        <v>104</v>
      </c>
      <c r="I82" s="64" t="s">
        <v>7932</v>
      </c>
      <c r="J82" s="63" t="s">
        <v>181</v>
      </c>
      <c r="K82" s="63" t="s">
        <v>7933</v>
      </c>
      <c r="L82" s="63">
        <v>9.423448125E9</v>
      </c>
      <c r="M82" s="63" t="s">
        <v>7934</v>
      </c>
      <c r="N82" s="63" t="s">
        <v>107</v>
      </c>
    </row>
    <row r="83">
      <c r="A83" s="62">
        <v>44035.52609953703</v>
      </c>
      <c r="B83" s="63" t="s">
        <v>3459</v>
      </c>
      <c r="C83" s="63">
        <v>5.0</v>
      </c>
      <c r="D83" s="63" t="s">
        <v>7805</v>
      </c>
      <c r="E83" s="63" t="s">
        <v>104</v>
      </c>
      <c r="F83" s="63" t="s">
        <v>104</v>
      </c>
      <c r="G83" s="63" t="s">
        <v>104</v>
      </c>
      <c r="H83" s="63" t="s">
        <v>104</v>
      </c>
      <c r="I83" s="64" t="s">
        <v>3461</v>
      </c>
      <c r="J83" s="63" t="s">
        <v>181</v>
      </c>
      <c r="K83" s="63" t="s">
        <v>3462</v>
      </c>
      <c r="L83" s="63">
        <v>8.698939588E9</v>
      </c>
      <c r="M83" s="63" t="s">
        <v>7935</v>
      </c>
      <c r="N83" s="63" t="s">
        <v>107</v>
      </c>
    </row>
    <row r="84">
      <c r="A84" s="62">
        <v>44035.52614583333</v>
      </c>
      <c r="B84" s="63" t="s">
        <v>7936</v>
      </c>
      <c r="C84" s="63">
        <v>5.0</v>
      </c>
      <c r="D84" s="63" t="s">
        <v>7937</v>
      </c>
      <c r="E84" s="63" t="s">
        <v>104</v>
      </c>
      <c r="F84" s="63" t="s">
        <v>104</v>
      </c>
      <c r="G84" s="63" t="s">
        <v>104</v>
      </c>
      <c r="H84" s="63" t="s">
        <v>104</v>
      </c>
      <c r="I84" s="64" t="s">
        <v>7938</v>
      </c>
      <c r="J84" s="63" t="s">
        <v>181</v>
      </c>
      <c r="K84" s="63" t="s">
        <v>7939</v>
      </c>
      <c r="L84" s="63">
        <v>9.067601001E9</v>
      </c>
      <c r="M84" s="63" t="s">
        <v>103</v>
      </c>
      <c r="N84" s="63" t="s">
        <v>107</v>
      </c>
    </row>
    <row r="85">
      <c r="A85" s="62">
        <v>44035.52618055556</v>
      </c>
      <c r="B85" s="63" t="s">
        <v>7940</v>
      </c>
      <c r="C85" s="63">
        <v>1.0</v>
      </c>
      <c r="D85" s="63" t="s">
        <v>7941</v>
      </c>
      <c r="E85" s="63" t="s">
        <v>104</v>
      </c>
      <c r="F85" s="63" t="s">
        <v>104</v>
      </c>
      <c r="G85" s="63" t="s">
        <v>104</v>
      </c>
      <c r="H85" s="63" t="s">
        <v>104</v>
      </c>
      <c r="I85" s="64" t="s">
        <v>7942</v>
      </c>
      <c r="J85" s="63" t="s">
        <v>308</v>
      </c>
      <c r="K85" s="63" t="s">
        <v>7943</v>
      </c>
      <c r="L85" s="63">
        <v>9.623112097E9</v>
      </c>
      <c r="M85" s="63">
        <v>2.0</v>
      </c>
      <c r="N85" s="63" t="s">
        <v>107</v>
      </c>
    </row>
    <row r="86">
      <c r="A86" s="62">
        <v>44035.526400462964</v>
      </c>
      <c r="B86" s="63" t="s">
        <v>7944</v>
      </c>
      <c r="C86" s="63">
        <v>4.0</v>
      </c>
      <c r="D86" s="63">
        <v>2.0</v>
      </c>
      <c r="E86" s="63" t="s">
        <v>150</v>
      </c>
      <c r="F86" s="63" t="s">
        <v>306</v>
      </c>
      <c r="G86" s="63" t="s">
        <v>150</v>
      </c>
      <c r="H86" s="63" t="s">
        <v>150</v>
      </c>
      <c r="I86" s="64" t="s">
        <v>7945</v>
      </c>
      <c r="J86" s="63" t="s">
        <v>181</v>
      </c>
      <c r="K86" s="63" t="s">
        <v>7946</v>
      </c>
      <c r="L86" s="63">
        <v>9.423403246E9</v>
      </c>
      <c r="M86" s="63" t="s">
        <v>107</v>
      </c>
      <c r="N86" s="63" t="s">
        <v>107</v>
      </c>
    </row>
    <row r="87">
      <c r="A87" s="62">
        <v>44035.526550925926</v>
      </c>
      <c r="B87" s="63" t="s">
        <v>126</v>
      </c>
      <c r="C87" s="63">
        <v>5.0</v>
      </c>
      <c r="D87" s="63">
        <v>5.0</v>
      </c>
      <c r="E87" s="63" t="s">
        <v>104</v>
      </c>
      <c r="F87" s="63" t="s">
        <v>104</v>
      </c>
      <c r="G87" s="63" t="s">
        <v>104</v>
      </c>
      <c r="H87" s="63" t="s">
        <v>104</v>
      </c>
      <c r="I87" s="64" t="s">
        <v>7947</v>
      </c>
      <c r="J87" s="63" t="s">
        <v>181</v>
      </c>
      <c r="K87" s="63" t="s">
        <v>7948</v>
      </c>
      <c r="L87" s="63">
        <v>7.558670543E9</v>
      </c>
      <c r="M87" s="63" t="s">
        <v>103</v>
      </c>
      <c r="N87" s="63" t="s">
        <v>107</v>
      </c>
    </row>
    <row r="88">
      <c r="A88" s="62">
        <v>44035.52695601852</v>
      </c>
      <c r="B88" s="63" t="s">
        <v>7949</v>
      </c>
      <c r="C88" s="63">
        <v>3.0</v>
      </c>
      <c r="D88" s="63" t="s">
        <v>7950</v>
      </c>
      <c r="E88" s="63" t="s">
        <v>186</v>
      </c>
      <c r="F88" s="63" t="s">
        <v>186</v>
      </c>
      <c r="G88" s="63" t="s">
        <v>186</v>
      </c>
      <c r="H88" s="63" t="s">
        <v>186</v>
      </c>
      <c r="I88" s="64" t="s">
        <v>7951</v>
      </c>
      <c r="J88" s="63" t="s">
        <v>1467</v>
      </c>
      <c r="K88" s="63" t="s">
        <v>7952</v>
      </c>
      <c r="L88" s="63">
        <v>7.066546969E9</v>
      </c>
      <c r="M88" s="63" t="s">
        <v>7663</v>
      </c>
      <c r="N88" s="63" t="s">
        <v>103</v>
      </c>
    </row>
    <row r="89">
      <c r="A89" s="62">
        <v>44035.52710648148</v>
      </c>
      <c r="B89" s="63" t="s">
        <v>7953</v>
      </c>
      <c r="C89" s="63">
        <v>5.0</v>
      </c>
      <c r="D89" s="63" t="s">
        <v>7954</v>
      </c>
      <c r="E89" s="63" t="s">
        <v>104</v>
      </c>
      <c r="F89" s="63" t="s">
        <v>104</v>
      </c>
      <c r="G89" s="63" t="s">
        <v>104</v>
      </c>
      <c r="H89" s="63" t="s">
        <v>104</v>
      </c>
      <c r="I89" s="64" t="s">
        <v>7955</v>
      </c>
      <c r="J89" s="63" t="s">
        <v>572</v>
      </c>
      <c r="K89" s="63" t="s">
        <v>7956</v>
      </c>
      <c r="L89" s="63">
        <v>9.730611952E9</v>
      </c>
      <c r="M89" s="63" t="s">
        <v>4129</v>
      </c>
      <c r="N89" s="63" t="s">
        <v>107</v>
      </c>
    </row>
    <row r="90">
      <c r="A90" s="62">
        <v>44035.52725694444</v>
      </c>
      <c r="B90" s="63" t="s">
        <v>7957</v>
      </c>
      <c r="C90" s="63">
        <v>5.0</v>
      </c>
      <c r="D90" s="63" t="s">
        <v>7958</v>
      </c>
      <c r="E90" s="63" t="s">
        <v>104</v>
      </c>
      <c r="F90" s="63" t="s">
        <v>104</v>
      </c>
      <c r="G90" s="63" t="s">
        <v>104</v>
      </c>
      <c r="H90" s="63" t="s">
        <v>110</v>
      </c>
      <c r="I90" s="64" t="s">
        <v>7959</v>
      </c>
      <c r="J90" s="63" t="s">
        <v>181</v>
      </c>
      <c r="K90" s="63" t="s">
        <v>7960</v>
      </c>
      <c r="L90" s="63">
        <v>8.08797569E9</v>
      </c>
      <c r="M90" s="63" t="s">
        <v>7961</v>
      </c>
      <c r="N90" s="63" t="s">
        <v>107</v>
      </c>
    </row>
    <row r="91">
      <c r="A91" s="62">
        <v>44035.52755787037</v>
      </c>
      <c r="B91" s="63" t="s">
        <v>7962</v>
      </c>
      <c r="C91" s="63">
        <v>5.0</v>
      </c>
      <c r="D91" s="63" t="s">
        <v>7963</v>
      </c>
      <c r="E91" s="63" t="s">
        <v>104</v>
      </c>
      <c r="F91" s="63" t="s">
        <v>104</v>
      </c>
      <c r="G91" s="63" t="s">
        <v>104</v>
      </c>
      <c r="H91" s="63" t="s">
        <v>104</v>
      </c>
      <c r="I91" s="64" t="s">
        <v>7964</v>
      </c>
      <c r="J91" s="63" t="s">
        <v>181</v>
      </c>
      <c r="K91" s="63" t="s">
        <v>7965</v>
      </c>
      <c r="L91" s="63">
        <v>8.600182083E9</v>
      </c>
      <c r="M91" s="63" t="s">
        <v>7966</v>
      </c>
      <c r="N91" s="63" t="s">
        <v>107</v>
      </c>
    </row>
    <row r="92">
      <c r="A92" s="62">
        <v>44035.527662037035</v>
      </c>
      <c r="B92" s="63" t="s">
        <v>7967</v>
      </c>
      <c r="C92" s="63">
        <v>5.0</v>
      </c>
      <c r="D92" s="63" t="s">
        <v>7968</v>
      </c>
      <c r="E92" s="63" t="s">
        <v>110</v>
      </c>
      <c r="F92" s="63" t="s">
        <v>110</v>
      </c>
      <c r="G92" s="63" t="s">
        <v>104</v>
      </c>
      <c r="H92" s="63" t="s">
        <v>110</v>
      </c>
      <c r="I92" s="64" t="s">
        <v>7969</v>
      </c>
      <c r="J92" s="63" t="s">
        <v>2049</v>
      </c>
      <c r="K92" s="63" t="s">
        <v>7970</v>
      </c>
      <c r="L92" s="63">
        <v>9.689710441E9</v>
      </c>
      <c r="M92" s="63" t="s">
        <v>7971</v>
      </c>
      <c r="N92" s="63" t="s">
        <v>107</v>
      </c>
    </row>
    <row r="93">
      <c r="A93" s="62">
        <v>44035.52767361111</v>
      </c>
      <c r="B93" s="63" t="s">
        <v>7972</v>
      </c>
      <c r="C93" s="63">
        <v>4.0</v>
      </c>
      <c r="D93" s="63" t="s">
        <v>7973</v>
      </c>
      <c r="E93" s="63" t="s">
        <v>186</v>
      </c>
      <c r="F93" s="63" t="s">
        <v>186</v>
      </c>
      <c r="G93" s="63" t="s">
        <v>186</v>
      </c>
      <c r="H93" s="63" t="s">
        <v>186</v>
      </c>
      <c r="I93" s="64" t="s">
        <v>4597</v>
      </c>
      <c r="J93" s="63" t="s">
        <v>4598</v>
      </c>
      <c r="K93" s="63" t="s">
        <v>4599</v>
      </c>
      <c r="L93" s="66">
        <f>+919705503767</f>
        <v>919705503767</v>
      </c>
      <c r="M93" s="63" t="s">
        <v>7974</v>
      </c>
      <c r="N93" s="63" t="s">
        <v>107</v>
      </c>
    </row>
    <row r="94">
      <c r="A94" s="62">
        <v>44035.52799768518</v>
      </c>
      <c r="B94" s="63" t="s">
        <v>7975</v>
      </c>
      <c r="C94" s="63">
        <v>4.0</v>
      </c>
      <c r="D94" s="63" t="s">
        <v>7976</v>
      </c>
      <c r="E94" s="63" t="s">
        <v>104</v>
      </c>
      <c r="F94" s="63" t="s">
        <v>110</v>
      </c>
      <c r="G94" s="63" t="s">
        <v>104</v>
      </c>
      <c r="H94" s="63" t="s">
        <v>104</v>
      </c>
      <c r="I94" s="64" t="s">
        <v>7977</v>
      </c>
      <c r="J94" s="63" t="s">
        <v>675</v>
      </c>
      <c r="K94" s="63" t="s">
        <v>7978</v>
      </c>
      <c r="L94" s="63">
        <v>8.208096971E9</v>
      </c>
      <c r="M94" s="63" t="s">
        <v>976</v>
      </c>
      <c r="N94" s="63" t="s">
        <v>107</v>
      </c>
    </row>
    <row r="95">
      <c r="A95" s="62">
        <v>44035.528391203705</v>
      </c>
      <c r="B95" s="63" t="s">
        <v>7979</v>
      </c>
      <c r="C95" s="63">
        <v>5.0</v>
      </c>
      <c r="D95" s="63" t="s">
        <v>7980</v>
      </c>
      <c r="E95" s="63" t="s">
        <v>104</v>
      </c>
      <c r="F95" s="63" t="s">
        <v>186</v>
      </c>
      <c r="G95" s="63" t="s">
        <v>186</v>
      </c>
      <c r="H95" s="63" t="s">
        <v>104</v>
      </c>
      <c r="I95" s="64" t="s">
        <v>7981</v>
      </c>
      <c r="J95" s="63" t="s">
        <v>314</v>
      </c>
      <c r="K95" s="63" t="s">
        <v>7982</v>
      </c>
      <c r="L95" s="63">
        <v>9.309178099E9</v>
      </c>
      <c r="M95" s="63" t="s">
        <v>7983</v>
      </c>
      <c r="N95" s="63" t="s">
        <v>107</v>
      </c>
    </row>
    <row r="96">
      <c r="A96" s="62">
        <v>44035.52869212963</v>
      </c>
      <c r="B96" s="63" t="s">
        <v>7984</v>
      </c>
      <c r="C96" s="63">
        <v>5.0</v>
      </c>
      <c r="D96" s="63" t="s">
        <v>7985</v>
      </c>
      <c r="E96" s="63" t="s">
        <v>186</v>
      </c>
      <c r="F96" s="63" t="s">
        <v>186</v>
      </c>
      <c r="G96" s="63" t="s">
        <v>186</v>
      </c>
      <c r="H96" s="63" t="s">
        <v>186</v>
      </c>
      <c r="I96" s="64" t="s">
        <v>7986</v>
      </c>
      <c r="J96" s="63" t="s">
        <v>181</v>
      </c>
      <c r="K96" s="63" t="s">
        <v>7987</v>
      </c>
      <c r="L96" s="63">
        <v>9.423943732E9</v>
      </c>
      <c r="M96" s="63" t="s">
        <v>546</v>
      </c>
      <c r="N96" s="63" t="s">
        <v>107</v>
      </c>
    </row>
    <row r="97">
      <c r="A97" s="62">
        <v>44035.52887731481</v>
      </c>
      <c r="B97" s="63" t="s">
        <v>4394</v>
      </c>
      <c r="C97" s="63">
        <v>5.0</v>
      </c>
      <c r="D97" s="63" t="s">
        <v>7988</v>
      </c>
      <c r="E97" s="63" t="s">
        <v>104</v>
      </c>
      <c r="F97" s="63" t="s">
        <v>104</v>
      </c>
      <c r="G97" s="63" t="s">
        <v>104</v>
      </c>
      <c r="H97" s="63" t="s">
        <v>104</v>
      </c>
      <c r="I97" s="64" t="s">
        <v>4395</v>
      </c>
      <c r="J97" s="63" t="s">
        <v>698</v>
      </c>
      <c r="K97" s="63" t="s">
        <v>7989</v>
      </c>
      <c r="L97" s="63">
        <v>9.40338403E9</v>
      </c>
      <c r="M97" s="63" t="s">
        <v>976</v>
      </c>
      <c r="N97" s="63" t="s">
        <v>107</v>
      </c>
    </row>
    <row r="98">
      <c r="A98" s="62">
        <v>44035.52894675926</v>
      </c>
      <c r="B98" s="63" t="s">
        <v>7990</v>
      </c>
      <c r="C98" s="63">
        <v>5.0</v>
      </c>
      <c r="D98" s="63" t="s">
        <v>7991</v>
      </c>
      <c r="E98" s="63" t="s">
        <v>104</v>
      </c>
      <c r="F98" s="63" t="s">
        <v>104</v>
      </c>
      <c r="G98" s="63" t="s">
        <v>104</v>
      </c>
      <c r="H98" s="63" t="s">
        <v>104</v>
      </c>
      <c r="I98" s="64" t="s">
        <v>7992</v>
      </c>
      <c r="J98" s="63" t="s">
        <v>181</v>
      </c>
      <c r="K98" s="63" t="s">
        <v>7993</v>
      </c>
      <c r="L98" s="63">
        <v>9.011241569E9</v>
      </c>
      <c r="M98" s="63" t="s">
        <v>7994</v>
      </c>
      <c r="N98" s="63" t="s">
        <v>107</v>
      </c>
    </row>
    <row r="99">
      <c r="A99" s="62">
        <v>44035.52905092593</v>
      </c>
      <c r="B99" s="63" t="s">
        <v>7995</v>
      </c>
      <c r="C99" s="63">
        <v>5.0</v>
      </c>
      <c r="D99" s="63" t="s">
        <v>7996</v>
      </c>
      <c r="E99" s="63" t="s">
        <v>104</v>
      </c>
      <c r="F99" s="63" t="s">
        <v>104</v>
      </c>
      <c r="G99" s="63" t="s">
        <v>104</v>
      </c>
      <c r="H99" s="63" t="s">
        <v>104</v>
      </c>
      <c r="I99" s="64" t="s">
        <v>7997</v>
      </c>
      <c r="J99" s="63" t="s">
        <v>112</v>
      </c>
      <c r="K99" s="63" t="s">
        <v>7998</v>
      </c>
      <c r="L99" s="63">
        <v>9.103078177E9</v>
      </c>
      <c r="M99" s="63" t="s">
        <v>7999</v>
      </c>
      <c r="N99" s="63" t="s">
        <v>107</v>
      </c>
    </row>
    <row r="100">
      <c r="A100" s="62">
        <v>44035.52909722222</v>
      </c>
      <c r="B100" s="63" t="s">
        <v>8000</v>
      </c>
      <c r="C100" s="63">
        <v>5.0</v>
      </c>
      <c r="D100" s="63" t="s">
        <v>8001</v>
      </c>
      <c r="E100" s="63" t="s">
        <v>150</v>
      </c>
      <c r="F100" s="63" t="s">
        <v>150</v>
      </c>
      <c r="G100" s="63" t="s">
        <v>150</v>
      </c>
      <c r="H100" s="63" t="s">
        <v>150</v>
      </c>
      <c r="I100" s="64" t="s">
        <v>8002</v>
      </c>
      <c r="J100" s="63" t="s">
        <v>7428</v>
      </c>
      <c r="K100" s="63" t="s">
        <v>8003</v>
      </c>
      <c r="L100" s="63">
        <v>7.588067455E9</v>
      </c>
      <c r="M100" s="63" t="s">
        <v>8004</v>
      </c>
      <c r="N100" s="63" t="s">
        <v>107</v>
      </c>
    </row>
    <row r="101">
      <c r="A101" s="62">
        <v>44035.529814814814</v>
      </c>
      <c r="B101" s="63" t="s">
        <v>7409</v>
      </c>
      <c r="C101" s="63">
        <v>4.0</v>
      </c>
      <c r="D101" s="63" t="s">
        <v>8005</v>
      </c>
      <c r="E101" s="63" t="s">
        <v>104</v>
      </c>
      <c r="F101" s="63" t="s">
        <v>104</v>
      </c>
      <c r="G101" s="63" t="s">
        <v>104</v>
      </c>
      <c r="H101" s="63" t="s">
        <v>104</v>
      </c>
      <c r="I101" s="64" t="s">
        <v>8006</v>
      </c>
      <c r="J101" s="63" t="s">
        <v>7373</v>
      </c>
      <c r="K101" s="63" t="s">
        <v>8007</v>
      </c>
      <c r="L101" s="63" t="s">
        <v>8008</v>
      </c>
      <c r="M101" s="63" t="s">
        <v>8009</v>
      </c>
      <c r="N101" s="63" t="s">
        <v>107</v>
      </c>
    </row>
    <row r="102">
      <c r="A102" s="62">
        <v>44035.52987268518</v>
      </c>
      <c r="B102" s="63" t="s">
        <v>8010</v>
      </c>
      <c r="C102" s="63">
        <v>5.0</v>
      </c>
      <c r="D102" s="63" t="s">
        <v>8011</v>
      </c>
      <c r="E102" s="63" t="s">
        <v>104</v>
      </c>
      <c r="F102" s="63" t="s">
        <v>104</v>
      </c>
      <c r="G102" s="63" t="s">
        <v>104</v>
      </c>
      <c r="H102" s="63" t="s">
        <v>104</v>
      </c>
      <c r="I102" s="64" t="s">
        <v>8012</v>
      </c>
      <c r="J102" s="63" t="s">
        <v>8013</v>
      </c>
      <c r="K102" s="63" t="s">
        <v>8014</v>
      </c>
      <c r="L102" s="63">
        <v>7.775982534E9</v>
      </c>
      <c r="M102" s="63" t="s">
        <v>8015</v>
      </c>
      <c r="N102" s="63" t="s">
        <v>107</v>
      </c>
    </row>
    <row r="103">
      <c r="A103" s="62">
        <v>44035.530069444445</v>
      </c>
      <c r="B103" s="63" t="s">
        <v>8016</v>
      </c>
      <c r="C103" s="63">
        <v>5.0</v>
      </c>
      <c r="D103" s="63" t="s">
        <v>8017</v>
      </c>
      <c r="E103" s="63" t="s">
        <v>104</v>
      </c>
      <c r="F103" s="63" t="s">
        <v>104</v>
      </c>
      <c r="G103" s="63" t="s">
        <v>104</v>
      </c>
      <c r="H103" s="63" t="s">
        <v>104</v>
      </c>
      <c r="I103" s="64" t="s">
        <v>8018</v>
      </c>
      <c r="J103" s="63" t="s">
        <v>181</v>
      </c>
      <c r="K103" s="63" t="s">
        <v>8019</v>
      </c>
      <c r="L103" s="63">
        <v>9.97030868E9</v>
      </c>
      <c r="M103" s="63" t="s">
        <v>8020</v>
      </c>
      <c r="N103" s="63" t="s">
        <v>107</v>
      </c>
    </row>
    <row r="104">
      <c r="A104" s="62">
        <v>44035.530127314814</v>
      </c>
      <c r="B104" s="63" t="s">
        <v>8021</v>
      </c>
      <c r="C104" s="63">
        <v>4.0</v>
      </c>
      <c r="D104" s="63" t="s">
        <v>8022</v>
      </c>
      <c r="E104" s="63" t="s">
        <v>104</v>
      </c>
      <c r="F104" s="63" t="s">
        <v>104</v>
      </c>
      <c r="G104" s="63" t="s">
        <v>104</v>
      </c>
      <c r="H104" s="63" t="s">
        <v>110</v>
      </c>
      <c r="I104" s="64" t="s">
        <v>8023</v>
      </c>
      <c r="J104" s="63" t="s">
        <v>118</v>
      </c>
      <c r="K104" s="63" t="s">
        <v>8024</v>
      </c>
      <c r="L104" s="63">
        <v>9.890059336E9</v>
      </c>
      <c r="M104" s="63" t="s">
        <v>8025</v>
      </c>
      <c r="N104" s="63" t="s">
        <v>107</v>
      </c>
    </row>
    <row r="105">
      <c r="A105" s="62">
        <v>44035.53047453704</v>
      </c>
      <c r="B105" s="63" t="s">
        <v>574</v>
      </c>
      <c r="C105" s="63">
        <v>5.0</v>
      </c>
      <c r="D105" s="63" t="s">
        <v>8026</v>
      </c>
      <c r="E105" s="63" t="s">
        <v>186</v>
      </c>
      <c r="F105" s="63" t="s">
        <v>104</v>
      </c>
      <c r="G105" s="63" t="s">
        <v>186</v>
      </c>
      <c r="H105" s="63" t="s">
        <v>104</v>
      </c>
      <c r="I105" s="64" t="s">
        <v>576</v>
      </c>
      <c r="J105" s="63" t="s">
        <v>3199</v>
      </c>
      <c r="K105" s="63" t="s">
        <v>8027</v>
      </c>
      <c r="L105" s="66">
        <f>+919421889487</f>
        <v>919421889487</v>
      </c>
      <c r="M105" s="63" t="s">
        <v>8028</v>
      </c>
      <c r="N105" s="63" t="s">
        <v>107</v>
      </c>
    </row>
    <row r="106">
      <c r="A106" s="62">
        <v>44035.530706018515</v>
      </c>
      <c r="B106" s="63" t="s">
        <v>8029</v>
      </c>
      <c r="C106" s="63">
        <v>2.0</v>
      </c>
      <c r="D106" s="63" t="s">
        <v>248</v>
      </c>
      <c r="E106" s="63" t="s">
        <v>104</v>
      </c>
      <c r="F106" s="63" t="s">
        <v>104</v>
      </c>
      <c r="G106" s="63" t="s">
        <v>110</v>
      </c>
      <c r="H106" s="63" t="s">
        <v>104</v>
      </c>
      <c r="I106" s="64" t="s">
        <v>8030</v>
      </c>
      <c r="J106" s="63" t="s">
        <v>204</v>
      </c>
      <c r="K106" s="63" t="s">
        <v>8031</v>
      </c>
      <c r="L106" s="63">
        <v>9.421355117E9</v>
      </c>
      <c r="M106" s="63" t="s">
        <v>8032</v>
      </c>
      <c r="N106" s="63" t="s">
        <v>107</v>
      </c>
    </row>
    <row r="107">
      <c r="A107" s="62">
        <v>44035.53077546296</v>
      </c>
      <c r="B107" s="63" t="s">
        <v>8033</v>
      </c>
      <c r="C107" s="63">
        <v>5.0</v>
      </c>
      <c r="D107" s="63" t="s">
        <v>8034</v>
      </c>
      <c r="E107" s="63" t="s">
        <v>104</v>
      </c>
      <c r="F107" s="63" t="s">
        <v>104</v>
      </c>
      <c r="G107" s="63" t="s">
        <v>104</v>
      </c>
      <c r="H107" s="63" t="s">
        <v>104</v>
      </c>
      <c r="I107" s="64" t="s">
        <v>8035</v>
      </c>
      <c r="J107" s="63" t="s">
        <v>8036</v>
      </c>
      <c r="K107" s="63" t="s">
        <v>8037</v>
      </c>
      <c r="L107" s="63">
        <v>9.011517532E9</v>
      </c>
      <c r="M107" s="63" t="s">
        <v>8038</v>
      </c>
      <c r="N107" s="63" t="s">
        <v>107</v>
      </c>
    </row>
    <row r="108">
      <c r="A108" s="62">
        <v>44035.53083333333</v>
      </c>
      <c r="B108" s="63" t="s">
        <v>8039</v>
      </c>
      <c r="C108" s="63">
        <v>5.0</v>
      </c>
      <c r="D108" s="63" t="s">
        <v>8040</v>
      </c>
      <c r="E108" s="63" t="s">
        <v>104</v>
      </c>
      <c r="F108" s="63" t="s">
        <v>104</v>
      </c>
      <c r="G108" s="63" t="s">
        <v>104</v>
      </c>
      <c r="H108" s="63" t="s">
        <v>104</v>
      </c>
      <c r="I108" s="64" t="s">
        <v>8041</v>
      </c>
      <c r="J108" s="63" t="s">
        <v>314</v>
      </c>
      <c r="K108" s="63" t="s">
        <v>8042</v>
      </c>
      <c r="L108" s="63">
        <v>7.588598707E9</v>
      </c>
      <c r="M108" s="63" t="s">
        <v>8043</v>
      </c>
      <c r="N108" s="63" t="s">
        <v>107</v>
      </c>
    </row>
    <row r="109">
      <c r="A109" s="62">
        <v>44035.531168981484</v>
      </c>
      <c r="B109" s="63" t="s">
        <v>6246</v>
      </c>
      <c r="C109" s="63">
        <v>5.0</v>
      </c>
      <c r="D109" s="63" t="s">
        <v>8044</v>
      </c>
      <c r="E109" s="63" t="s">
        <v>110</v>
      </c>
      <c r="F109" s="63" t="s">
        <v>104</v>
      </c>
      <c r="G109" s="63" t="s">
        <v>104</v>
      </c>
      <c r="H109" s="63" t="s">
        <v>104</v>
      </c>
      <c r="I109" s="64" t="s">
        <v>6248</v>
      </c>
      <c r="J109" s="63" t="s">
        <v>181</v>
      </c>
      <c r="K109" s="63" t="s">
        <v>8045</v>
      </c>
      <c r="L109" s="63">
        <v>7.385849251E9</v>
      </c>
      <c r="M109" s="63" t="s">
        <v>8046</v>
      </c>
      <c r="N109" s="63" t="s">
        <v>107</v>
      </c>
    </row>
    <row r="110">
      <c r="A110" s="62">
        <v>44035.53121527778</v>
      </c>
      <c r="B110" s="63" t="s">
        <v>8047</v>
      </c>
      <c r="C110" s="63">
        <v>5.0</v>
      </c>
      <c r="D110" s="63" t="s">
        <v>8048</v>
      </c>
      <c r="E110" s="63" t="s">
        <v>104</v>
      </c>
      <c r="F110" s="63" t="s">
        <v>104</v>
      </c>
      <c r="G110" s="63" t="s">
        <v>104</v>
      </c>
      <c r="H110" s="63" t="s">
        <v>104</v>
      </c>
      <c r="I110" s="64" t="s">
        <v>8049</v>
      </c>
      <c r="J110" s="63" t="s">
        <v>8050</v>
      </c>
      <c r="K110" s="63" t="s">
        <v>8051</v>
      </c>
      <c r="L110" s="63">
        <v>8.888030122E9</v>
      </c>
      <c r="M110" s="63" t="s">
        <v>8052</v>
      </c>
      <c r="N110" s="63" t="s">
        <v>107</v>
      </c>
    </row>
    <row r="111">
      <c r="A111" s="62">
        <v>44035.531539351854</v>
      </c>
      <c r="B111" s="63" t="s">
        <v>510</v>
      </c>
      <c r="C111" s="63">
        <v>5.0</v>
      </c>
      <c r="D111" s="63" t="s">
        <v>103</v>
      </c>
      <c r="E111" s="63" t="s">
        <v>104</v>
      </c>
      <c r="F111" s="63" t="s">
        <v>104</v>
      </c>
      <c r="G111" s="63" t="s">
        <v>104</v>
      </c>
      <c r="H111" s="63" t="s">
        <v>186</v>
      </c>
      <c r="I111" s="64" t="s">
        <v>2906</v>
      </c>
      <c r="J111" s="63" t="s">
        <v>112</v>
      </c>
      <c r="K111" s="63" t="s">
        <v>8053</v>
      </c>
      <c r="L111" s="63">
        <v>9.421994222E9</v>
      </c>
      <c r="M111" s="63" t="s">
        <v>281</v>
      </c>
      <c r="N111" s="63" t="s">
        <v>107</v>
      </c>
    </row>
    <row r="112">
      <c r="A112" s="62">
        <v>44035.53172453704</v>
      </c>
      <c r="B112" s="63" t="s">
        <v>8054</v>
      </c>
      <c r="C112" s="63">
        <v>5.0</v>
      </c>
      <c r="D112" s="63" t="s">
        <v>8055</v>
      </c>
      <c r="E112" s="63" t="s">
        <v>104</v>
      </c>
      <c r="F112" s="63" t="s">
        <v>104</v>
      </c>
      <c r="G112" s="63" t="s">
        <v>104</v>
      </c>
      <c r="H112" s="63" t="s">
        <v>104</v>
      </c>
      <c r="I112" s="64" t="s">
        <v>8056</v>
      </c>
      <c r="J112" s="63" t="s">
        <v>8057</v>
      </c>
      <c r="K112" s="63" t="s">
        <v>8058</v>
      </c>
      <c r="L112" s="63">
        <v>7.264093248E9</v>
      </c>
      <c r="M112" s="63" t="s">
        <v>8059</v>
      </c>
      <c r="N112" s="63" t="s">
        <v>107</v>
      </c>
    </row>
    <row r="113">
      <c r="A113" s="62">
        <v>44035.53173611111</v>
      </c>
      <c r="B113" s="63" t="s">
        <v>8060</v>
      </c>
      <c r="C113" s="63">
        <v>5.0</v>
      </c>
      <c r="D113" s="63" t="s">
        <v>8061</v>
      </c>
      <c r="E113" s="63" t="s">
        <v>104</v>
      </c>
      <c r="F113" s="63" t="s">
        <v>104</v>
      </c>
      <c r="G113" s="63" t="s">
        <v>104</v>
      </c>
      <c r="H113" s="63" t="s">
        <v>104</v>
      </c>
      <c r="I113" s="64" t="s">
        <v>8062</v>
      </c>
      <c r="J113" s="63" t="s">
        <v>507</v>
      </c>
      <c r="K113" s="63" t="s">
        <v>8063</v>
      </c>
      <c r="L113" s="63">
        <v>9.881442811E9</v>
      </c>
      <c r="M113" s="63" t="s">
        <v>6061</v>
      </c>
      <c r="N113" s="63" t="s">
        <v>107</v>
      </c>
    </row>
    <row r="114">
      <c r="A114" s="62">
        <v>44035.53197916667</v>
      </c>
      <c r="B114" s="63" t="s">
        <v>415</v>
      </c>
      <c r="C114" s="63">
        <v>5.0</v>
      </c>
      <c r="D114" s="63" t="s">
        <v>8064</v>
      </c>
      <c r="E114" s="63" t="s">
        <v>104</v>
      </c>
      <c r="F114" s="63" t="s">
        <v>104</v>
      </c>
      <c r="G114" s="63" t="s">
        <v>104</v>
      </c>
      <c r="H114" s="63" t="s">
        <v>104</v>
      </c>
      <c r="I114" s="64" t="s">
        <v>4415</v>
      </c>
      <c r="J114" s="63" t="s">
        <v>4416</v>
      </c>
      <c r="K114" s="63" t="s">
        <v>8065</v>
      </c>
      <c r="L114" s="63">
        <v>9.420382564E9</v>
      </c>
      <c r="M114" s="63" t="s">
        <v>8066</v>
      </c>
      <c r="N114" s="63" t="s">
        <v>107</v>
      </c>
    </row>
    <row r="115">
      <c r="A115" s="62">
        <v>44035.53251157407</v>
      </c>
      <c r="B115" s="63" t="s">
        <v>8067</v>
      </c>
      <c r="C115" s="63">
        <v>5.0</v>
      </c>
      <c r="D115" s="63" t="s">
        <v>8068</v>
      </c>
      <c r="E115" s="63" t="s">
        <v>104</v>
      </c>
      <c r="F115" s="63" t="s">
        <v>104</v>
      </c>
      <c r="G115" s="63" t="s">
        <v>104</v>
      </c>
      <c r="H115" s="63" t="s">
        <v>104</v>
      </c>
      <c r="I115" s="64" t="s">
        <v>8069</v>
      </c>
      <c r="J115" s="63" t="s">
        <v>8070</v>
      </c>
      <c r="K115" s="63" t="s">
        <v>8071</v>
      </c>
      <c r="L115" s="63">
        <v>9.422213204E9</v>
      </c>
      <c r="M115" s="63" t="s">
        <v>8072</v>
      </c>
      <c r="N115" s="63" t="s">
        <v>107</v>
      </c>
    </row>
    <row r="116">
      <c r="A116" s="62">
        <v>44035.53259259259</v>
      </c>
      <c r="B116" s="63" t="s">
        <v>8073</v>
      </c>
      <c r="C116" s="63">
        <v>5.0</v>
      </c>
      <c r="D116" s="63" t="s">
        <v>8074</v>
      </c>
      <c r="E116" s="63" t="s">
        <v>104</v>
      </c>
      <c r="F116" s="63" t="s">
        <v>104</v>
      </c>
      <c r="G116" s="63" t="s">
        <v>104</v>
      </c>
      <c r="H116" s="63" t="s">
        <v>104</v>
      </c>
      <c r="I116" s="64" t="s">
        <v>8075</v>
      </c>
      <c r="J116" s="63" t="s">
        <v>181</v>
      </c>
      <c r="K116" s="63" t="s">
        <v>8076</v>
      </c>
      <c r="L116" s="63">
        <v>9.762512212E9</v>
      </c>
      <c r="M116" s="63" t="s">
        <v>8077</v>
      </c>
      <c r="N116" s="63" t="s">
        <v>107</v>
      </c>
    </row>
    <row r="117">
      <c r="A117" s="62">
        <v>44035.532800925925</v>
      </c>
      <c r="B117" s="63" t="s">
        <v>8078</v>
      </c>
      <c r="C117" s="63">
        <v>5.0</v>
      </c>
      <c r="D117" s="63" t="s">
        <v>8079</v>
      </c>
      <c r="E117" s="63" t="s">
        <v>104</v>
      </c>
      <c r="F117" s="63" t="s">
        <v>104</v>
      </c>
      <c r="G117" s="63" t="s">
        <v>104</v>
      </c>
      <c r="H117" s="63" t="s">
        <v>104</v>
      </c>
      <c r="I117" s="64" t="s">
        <v>8080</v>
      </c>
      <c r="J117" s="63" t="s">
        <v>8081</v>
      </c>
      <c r="K117" s="63" t="s">
        <v>8082</v>
      </c>
      <c r="L117" s="63">
        <v>9.94968509E9</v>
      </c>
      <c r="M117" s="63" t="s">
        <v>8083</v>
      </c>
      <c r="N117" s="63" t="s">
        <v>107</v>
      </c>
    </row>
    <row r="118">
      <c r="A118" s="62">
        <v>44035.533101851855</v>
      </c>
      <c r="B118" s="63" t="s">
        <v>8084</v>
      </c>
      <c r="C118" s="63">
        <v>4.0</v>
      </c>
      <c r="D118" s="63" t="s">
        <v>8085</v>
      </c>
      <c r="E118" s="63" t="s">
        <v>150</v>
      </c>
      <c r="F118" s="63" t="s">
        <v>150</v>
      </c>
      <c r="G118" s="63" t="s">
        <v>150</v>
      </c>
      <c r="H118" s="63" t="s">
        <v>150</v>
      </c>
      <c r="I118" s="64" t="s">
        <v>8086</v>
      </c>
      <c r="J118" s="63" t="s">
        <v>1599</v>
      </c>
      <c r="K118" s="63" t="s">
        <v>8087</v>
      </c>
      <c r="L118" s="63">
        <v>8.32998013E9</v>
      </c>
      <c r="M118" s="63" t="s">
        <v>8088</v>
      </c>
      <c r="N118" s="63" t="s">
        <v>107</v>
      </c>
    </row>
    <row r="119">
      <c r="A119" s="62">
        <v>44035.53324074074</v>
      </c>
      <c r="B119" s="63" t="s">
        <v>8089</v>
      </c>
      <c r="C119" s="63">
        <v>5.0</v>
      </c>
      <c r="D119" s="63" t="s">
        <v>8090</v>
      </c>
      <c r="E119" s="63" t="s">
        <v>104</v>
      </c>
      <c r="F119" s="63" t="s">
        <v>104</v>
      </c>
      <c r="G119" s="63" t="s">
        <v>104</v>
      </c>
      <c r="H119" s="63" t="s">
        <v>104</v>
      </c>
      <c r="I119" s="64" t="s">
        <v>8091</v>
      </c>
      <c r="J119" s="63" t="s">
        <v>181</v>
      </c>
      <c r="K119" s="63" t="s">
        <v>8092</v>
      </c>
      <c r="L119" s="63">
        <v>9.119454285E9</v>
      </c>
      <c r="M119" s="63" t="s">
        <v>8093</v>
      </c>
      <c r="N119" s="63" t="s">
        <v>107</v>
      </c>
    </row>
    <row r="120">
      <c r="A120" s="62">
        <v>44035.53366898148</v>
      </c>
      <c r="B120" s="63" t="s">
        <v>229</v>
      </c>
      <c r="C120" s="63">
        <v>5.0</v>
      </c>
      <c r="D120" s="63" t="s">
        <v>8094</v>
      </c>
      <c r="E120" s="63" t="s">
        <v>104</v>
      </c>
      <c r="F120" s="63" t="s">
        <v>104</v>
      </c>
      <c r="G120" s="63" t="s">
        <v>104</v>
      </c>
      <c r="H120" s="63" t="s">
        <v>104</v>
      </c>
      <c r="I120" s="64" t="s">
        <v>231</v>
      </c>
      <c r="J120" s="63" t="s">
        <v>259</v>
      </c>
      <c r="K120" s="63" t="s">
        <v>8095</v>
      </c>
      <c r="L120" s="63">
        <v>9.42152792E9</v>
      </c>
      <c r="M120" s="63" t="s">
        <v>903</v>
      </c>
      <c r="N120" s="63" t="s">
        <v>107</v>
      </c>
    </row>
    <row r="121">
      <c r="A121" s="62">
        <v>44035.5346875</v>
      </c>
      <c r="B121" s="63" t="s">
        <v>8096</v>
      </c>
      <c r="C121" s="63">
        <v>5.0</v>
      </c>
      <c r="D121" s="63" t="s">
        <v>8097</v>
      </c>
      <c r="E121" s="63" t="s">
        <v>110</v>
      </c>
      <c r="F121" s="63" t="s">
        <v>110</v>
      </c>
      <c r="G121" s="63" t="s">
        <v>110</v>
      </c>
      <c r="H121" s="63" t="s">
        <v>110</v>
      </c>
      <c r="I121" s="64" t="s">
        <v>8098</v>
      </c>
      <c r="J121" s="63" t="s">
        <v>2070</v>
      </c>
      <c r="K121" s="63" t="s">
        <v>8099</v>
      </c>
      <c r="L121" s="63">
        <v>9.420388976E9</v>
      </c>
      <c r="M121" s="63" t="s">
        <v>8100</v>
      </c>
      <c r="N121" s="63" t="s">
        <v>107</v>
      </c>
    </row>
    <row r="122">
      <c r="A122" s="62">
        <v>44035.534791666665</v>
      </c>
      <c r="B122" s="63" t="s">
        <v>8073</v>
      </c>
      <c r="C122" s="63">
        <v>5.0</v>
      </c>
      <c r="D122" s="63" t="s">
        <v>8101</v>
      </c>
      <c r="E122" s="63" t="s">
        <v>104</v>
      </c>
      <c r="F122" s="63" t="s">
        <v>104</v>
      </c>
      <c r="G122" s="63" t="s">
        <v>104</v>
      </c>
      <c r="H122" s="63" t="s">
        <v>104</v>
      </c>
      <c r="I122" s="64" t="s">
        <v>8075</v>
      </c>
      <c r="J122" s="63" t="s">
        <v>181</v>
      </c>
      <c r="K122" s="63" t="s">
        <v>8076</v>
      </c>
      <c r="L122" s="63">
        <v>9.762512212E9</v>
      </c>
      <c r="M122" s="63" t="s">
        <v>8077</v>
      </c>
      <c r="N122" s="63" t="s">
        <v>107</v>
      </c>
    </row>
    <row r="123">
      <c r="A123" s="62">
        <v>44035.535358796296</v>
      </c>
      <c r="B123" s="63" t="s">
        <v>8102</v>
      </c>
      <c r="C123" s="63">
        <v>4.0</v>
      </c>
      <c r="D123" s="63">
        <v>4.0</v>
      </c>
      <c r="E123" s="63" t="s">
        <v>104</v>
      </c>
      <c r="F123" s="63" t="s">
        <v>104</v>
      </c>
      <c r="G123" s="63" t="s">
        <v>104</v>
      </c>
      <c r="H123" s="63" t="s">
        <v>104</v>
      </c>
      <c r="I123" s="64" t="s">
        <v>8103</v>
      </c>
      <c r="J123" s="63" t="s">
        <v>413</v>
      </c>
      <c r="K123" s="63" t="s">
        <v>8104</v>
      </c>
      <c r="L123" s="63">
        <v>9.421656907E9</v>
      </c>
      <c r="M123" s="63" t="s">
        <v>8105</v>
      </c>
      <c r="N123" s="63" t="s">
        <v>107</v>
      </c>
    </row>
    <row r="124">
      <c r="A124" s="62">
        <v>44035.53570601852</v>
      </c>
      <c r="B124" s="63" t="s">
        <v>8106</v>
      </c>
      <c r="C124" s="63">
        <v>4.0</v>
      </c>
      <c r="D124" s="63" t="s">
        <v>8107</v>
      </c>
      <c r="E124" s="63" t="s">
        <v>104</v>
      </c>
      <c r="F124" s="63" t="s">
        <v>104</v>
      </c>
      <c r="G124" s="63" t="s">
        <v>110</v>
      </c>
      <c r="H124" s="63" t="s">
        <v>110</v>
      </c>
      <c r="I124" s="64" t="s">
        <v>8108</v>
      </c>
      <c r="J124" s="63" t="s">
        <v>112</v>
      </c>
      <c r="K124" s="63" t="s">
        <v>8109</v>
      </c>
      <c r="L124" s="63">
        <v>9.623675448E9</v>
      </c>
      <c r="M124" s="63" t="s">
        <v>5046</v>
      </c>
      <c r="N124" s="63" t="s">
        <v>107</v>
      </c>
    </row>
    <row r="125">
      <c r="A125" s="62">
        <v>44035.535949074074</v>
      </c>
      <c r="B125" s="63" t="s">
        <v>8110</v>
      </c>
      <c r="C125" s="63">
        <v>5.0</v>
      </c>
      <c r="D125" s="63" t="s">
        <v>8111</v>
      </c>
      <c r="E125" s="63" t="s">
        <v>104</v>
      </c>
      <c r="F125" s="63" t="s">
        <v>104</v>
      </c>
      <c r="G125" s="63" t="s">
        <v>104</v>
      </c>
      <c r="H125" s="63" t="s">
        <v>104</v>
      </c>
      <c r="I125" s="64" t="s">
        <v>8112</v>
      </c>
      <c r="J125" s="63" t="s">
        <v>8113</v>
      </c>
      <c r="K125" s="63" t="s">
        <v>8114</v>
      </c>
      <c r="L125" s="63">
        <v>9.767475537E9</v>
      </c>
      <c r="M125" s="63" t="s">
        <v>8115</v>
      </c>
      <c r="N125" s="63" t="s">
        <v>107</v>
      </c>
    </row>
    <row r="126">
      <c r="A126" s="62">
        <v>44035.53603009259</v>
      </c>
      <c r="B126" s="63" t="s">
        <v>8116</v>
      </c>
      <c r="C126" s="63">
        <v>5.0</v>
      </c>
      <c r="D126" s="63" t="s">
        <v>8117</v>
      </c>
      <c r="E126" s="63" t="s">
        <v>104</v>
      </c>
      <c r="F126" s="63" t="s">
        <v>104</v>
      </c>
      <c r="G126" s="63" t="s">
        <v>104</v>
      </c>
      <c r="H126" s="63" t="s">
        <v>104</v>
      </c>
      <c r="I126" s="64" t="s">
        <v>8118</v>
      </c>
      <c r="J126" s="63" t="s">
        <v>314</v>
      </c>
      <c r="K126" s="63" t="s">
        <v>8119</v>
      </c>
      <c r="L126" s="63">
        <v>9.42397572E9</v>
      </c>
      <c r="M126" s="63" t="s">
        <v>8120</v>
      </c>
      <c r="N126" s="63" t="s">
        <v>107</v>
      </c>
    </row>
    <row r="127">
      <c r="A127" s="62">
        <v>44035.536203703705</v>
      </c>
      <c r="B127" s="63" t="s">
        <v>8121</v>
      </c>
      <c r="C127" s="63">
        <v>5.0</v>
      </c>
      <c r="D127" s="63" t="s">
        <v>8122</v>
      </c>
      <c r="E127" s="63" t="s">
        <v>104</v>
      </c>
      <c r="F127" s="63" t="s">
        <v>150</v>
      </c>
      <c r="G127" s="63" t="s">
        <v>150</v>
      </c>
      <c r="H127" s="63" t="s">
        <v>150</v>
      </c>
      <c r="I127" s="64" t="s">
        <v>8123</v>
      </c>
      <c r="J127" s="63" t="s">
        <v>237</v>
      </c>
      <c r="K127" s="63" t="s">
        <v>8124</v>
      </c>
      <c r="L127" s="63">
        <v>9.860610864E9</v>
      </c>
      <c r="M127" s="63" t="s">
        <v>8125</v>
      </c>
      <c r="N127" s="63" t="s">
        <v>107</v>
      </c>
    </row>
    <row r="128">
      <c r="A128" s="62">
        <v>44035.536828703705</v>
      </c>
      <c r="B128" s="63" t="s">
        <v>8126</v>
      </c>
      <c r="C128" s="63">
        <v>5.0</v>
      </c>
      <c r="D128" s="63" t="s">
        <v>8127</v>
      </c>
      <c r="E128" s="63" t="s">
        <v>104</v>
      </c>
      <c r="F128" s="63" t="s">
        <v>104</v>
      </c>
      <c r="G128" s="63" t="s">
        <v>104</v>
      </c>
      <c r="H128" s="63" t="s">
        <v>104</v>
      </c>
      <c r="I128" s="64" t="s">
        <v>8128</v>
      </c>
      <c r="J128" s="63" t="s">
        <v>572</v>
      </c>
      <c r="K128" s="63" t="s">
        <v>8129</v>
      </c>
      <c r="L128" s="63">
        <v>9.769478764E9</v>
      </c>
      <c r="M128" s="63" t="s">
        <v>8130</v>
      </c>
      <c r="N128" s="63" t="s">
        <v>107</v>
      </c>
    </row>
    <row r="129">
      <c r="A129" s="62">
        <v>44035.536840277775</v>
      </c>
      <c r="B129" s="63" t="s">
        <v>8131</v>
      </c>
      <c r="C129" s="63">
        <v>5.0</v>
      </c>
      <c r="D129" s="63" t="s">
        <v>8132</v>
      </c>
      <c r="E129" s="63" t="s">
        <v>104</v>
      </c>
      <c r="F129" s="63" t="s">
        <v>104</v>
      </c>
      <c r="G129" s="63" t="s">
        <v>104</v>
      </c>
      <c r="H129" s="63" t="s">
        <v>104</v>
      </c>
      <c r="I129" s="64" t="s">
        <v>8133</v>
      </c>
      <c r="J129" s="63" t="s">
        <v>8134</v>
      </c>
      <c r="K129" s="63" t="s">
        <v>8135</v>
      </c>
      <c r="L129" s="63">
        <v>9.822433257E9</v>
      </c>
      <c r="M129" s="63" t="s">
        <v>8004</v>
      </c>
      <c r="N129" s="63" t="s">
        <v>107</v>
      </c>
    </row>
    <row r="130">
      <c r="A130" s="62">
        <v>44035.536886574075</v>
      </c>
      <c r="B130" s="63" t="s">
        <v>8136</v>
      </c>
      <c r="C130" s="63">
        <v>5.0</v>
      </c>
      <c r="D130" s="63" t="s">
        <v>8137</v>
      </c>
      <c r="E130" s="63" t="s">
        <v>104</v>
      </c>
      <c r="F130" s="63" t="s">
        <v>104</v>
      </c>
      <c r="G130" s="63" t="s">
        <v>104</v>
      </c>
      <c r="H130" s="63" t="s">
        <v>104</v>
      </c>
      <c r="I130" s="64" t="s">
        <v>8138</v>
      </c>
      <c r="J130" s="63" t="s">
        <v>314</v>
      </c>
      <c r="K130" s="63" t="s">
        <v>8139</v>
      </c>
      <c r="L130" s="63">
        <v>9.921482006E9</v>
      </c>
      <c r="M130" s="63" t="s">
        <v>8140</v>
      </c>
      <c r="N130" s="63" t="s">
        <v>107</v>
      </c>
    </row>
    <row r="131">
      <c r="A131" s="62">
        <v>44035.53710648148</v>
      </c>
      <c r="B131" s="63" t="s">
        <v>148</v>
      </c>
      <c r="C131" s="63">
        <v>5.0</v>
      </c>
      <c r="D131" s="63" t="s">
        <v>8141</v>
      </c>
      <c r="E131" s="63" t="s">
        <v>104</v>
      </c>
      <c r="F131" s="63" t="s">
        <v>104</v>
      </c>
      <c r="G131" s="63" t="s">
        <v>104</v>
      </c>
      <c r="H131" s="63" t="s">
        <v>104</v>
      </c>
      <c r="I131" s="64" t="s">
        <v>2477</v>
      </c>
      <c r="J131" s="63" t="s">
        <v>181</v>
      </c>
      <c r="K131" s="63" t="s">
        <v>8142</v>
      </c>
      <c r="L131" s="63">
        <v>9.763409347E9</v>
      </c>
      <c r="M131" s="63" t="s">
        <v>8143</v>
      </c>
      <c r="N131" s="63" t="s">
        <v>107</v>
      </c>
    </row>
    <row r="132">
      <c r="A132" s="62">
        <v>44035.53728009259</v>
      </c>
      <c r="B132" s="63" t="s">
        <v>8144</v>
      </c>
      <c r="C132" s="63">
        <v>5.0</v>
      </c>
      <c r="D132" s="63" t="s">
        <v>8145</v>
      </c>
      <c r="E132" s="63" t="s">
        <v>104</v>
      </c>
      <c r="F132" s="63" t="s">
        <v>104</v>
      </c>
      <c r="G132" s="63" t="s">
        <v>104</v>
      </c>
      <c r="H132" s="63" t="s">
        <v>104</v>
      </c>
      <c r="I132" s="64" t="s">
        <v>8146</v>
      </c>
      <c r="J132" s="63" t="s">
        <v>8147</v>
      </c>
      <c r="K132" s="63" t="s">
        <v>8148</v>
      </c>
      <c r="L132" s="63">
        <v>9.923985032E9</v>
      </c>
      <c r="M132" s="63" t="s">
        <v>8149</v>
      </c>
      <c r="N132" s="63" t="s">
        <v>107</v>
      </c>
    </row>
    <row r="133">
      <c r="A133" s="62">
        <v>44035.537465277775</v>
      </c>
      <c r="B133" s="63" t="s">
        <v>460</v>
      </c>
      <c r="C133" s="63">
        <v>5.0</v>
      </c>
      <c r="D133" s="63" t="s">
        <v>8150</v>
      </c>
      <c r="E133" s="63" t="s">
        <v>186</v>
      </c>
      <c r="F133" s="63" t="s">
        <v>186</v>
      </c>
      <c r="G133" s="63" t="s">
        <v>186</v>
      </c>
      <c r="H133" s="63" t="s">
        <v>186</v>
      </c>
      <c r="I133" s="64" t="s">
        <v>8151</v>
      </c>
      <c r="J133" s="63" t="s">
        <v>112</v>
      </c>
      <c r="K133" s="63" t="s">
        <v>8152</v>
      </c>
      <c r="L133" s="63">
        <v>9.421614317E9</v>
      </c>
      <c r="M133" s="63" t="s">
        <v>8153</v>
      </c>
      <c r="N133" s="63" t="s">
        <v>107</v>
      </c>
    </row>
    <row r="134">
      <c r="A134" s="62">
        <v>44035.5378125</v>
      </c>
      <c r="B134" s="63" t="s">
        <v>8154</v>
      </c>
      <c r="C134" s="63">
        <v>5.0</v>
      </c>
      <c r="D134" s="63" t="s">
        <v>8155</v>
      </c>
      <c r="E134" s="63" t="s">
        <v>104</v>
      </c>
      <c r="F134" s="63" t="s">
        <v>104</v>
      </c>
      <c r="G134" s="63" t="s">
        <v>104</v>
      </c>
      <c r="H134" s="63" t="s">
        <v>104</v>
      </c>
      <c r="I134" s="64" t="s">
        <v>8156</v>
      </c>
      <c r="J134" s="63" t="s">
        <v>112</v>
      </c>
      <c r="K134" s="63" t="s">
        <v>8157</v>
      </c>
      <c r="L134" s="63">
        <v>9.975473006E9</v>
      </c>
      <c r="M134" s="63" t="s">
        <v>8158</v>
      </c>
      <c r="N134" s="63" t="s">
        <v>107</v>
      </c>
    </row>
    <row r="135">
      <c r="A135" s="62">
        <v>44035.53822916667</v>
      </c>
      <c r="B135" s="63" t="s">
        <v>8159</v>
      </c>
      <c r="C135" s="63">
        <v>5.0</v>
      </c>
      <c r="D135" s="63" t="s">
        <v>8160</v>
      </c>
      <c r="E135" s="63" t="s">
        <v>104</v>
      </c>
      <c r="F135" s="63" t="s">
        <v>104</v>
      </c>
      <c r="G135" s="63" t="s">
        <v>104</v>
      </c>
      <c r="H135" s="63" t="s">
        <v>104</v>
      </c>
      <c r="I135" s="64" t="s">
        <v>8161</v>
      </c>
      <c r="J135" s="63" t="s">
        <v>314</v>
      </c>
      <c r="K135" s="63" t="s">
        <v>8162</v>
      </c>
      <c r="L135" s="63">
        <v>9.552875538E9</v>
      </c>
      <c r="M135" s="63" t="s">
        <v>8163</v>
      </c>
      <c r="N135" s="63" t="s">
        <v>107</v>
      </c>
    </row>
    <row r="136">
      <c r="A136" s="62">
        <v>44035.53875</v>
      </c>
      <c r="B136" s="63" t="s">
        <v>8164</v>
      </c>
      <c r="C136" s="63">
        <v>4.0</v>
      </c>
      <c r="D136" s="63" t="s">
        <v>8165</v>
      </c>
      <c r="E136" s="63" t="s">
        <v>104</v>
      </c>
      <c r="F136" s="63" t="s">
        <v>104</v>
      </c>
      <c r="G136" s="63" t="s">
        <v>104</v>
      </c>
      <c r="H136" s="63" t="s">
        <v>186</v>
      </c>
      <c r="I136" s="64" t="s">
        <v>8166</v>
      </c>
      <c r="J136" s="63" t="s">
        <v>314</v>
      </c>
      <c r="K136" s="63" t="s">
        <v>8167</v>
      </c>
      <c r="L136" s="63">
        <v>9.423351054E9</v>
      </c>
      <c r="M136" s="63" t="s">
        <v>8168</v>
      </c>
      <c r="N136" s="63" t="s">
        <v>107</v>
      </c>
    </row>
    <row r="137">
      <c r="A137" s="62">
        <v>44035.5396875</v>
      </c>
      <c r="B137" s="63" t="s">
        <v>2558</v>
      </c>
      <c r="C137" s="63">
        <v>5.0</v>
      </c>
      <c r="D137" s="63" t="s">
        <v>8169</v>
      </c>
      <c r="E137" s="63" t="s">
        <v>104</v>
      </c>
      <c r="F137" s="63" t="s">
        <v>104</v>
      </c>
      <c r="G137" s="63" t="s">
        <v>104</v>
      </c>
      <c r="H137" s="63" t="s">
        <v>186</v>
      </c>
      <c r="I137" s="64" t="s">
        <v>8170</v>
      </c>
      <c r="J137" s="63" t="s">
        <v>572</v>
      </c>
      <c r="K137" s="63" t="s">
        <v>944</v>
      </c>
      <c r="L137" s="63">
        <v>9.689989541E9</v>
      </c>
      <c r="M137" s="63" t="s">
        <v>4674</v>
      </c>
      <c r="N137" s="63" t="s">
        <v>107</v>
      </c>
    </row>
    <row r="138">
      <c r="A138" s="62">
        <v>44035.53969907408</v>
      </c>
      <c r="B138" s="63" t="s">
        <v>8171</v>
      </c>
      <c r="C138" s="63">
        <v>5.0</v>
      </c>
      <c r="D138" s="63" t="s">
        <v>8172</v>
      </c>
      <c r="E138" s="63" t="s">
        <v>186</v>
      </c>
      <c r="F138" s="63" t="s">
        <v>186</v>
      </c>
      <c r="G138" s="63" t="s">
        <v>186</v>
      </c>
      <c r="H138" s="63" t="s">
        <v>186</v>
      </c>
      <c r="I138" s="64" t="s">
        <v>7082</v>
      </c>
      <c r="J138" s="63" t="s">
        <v>8173</v>
      </c>
      <c r="K138" s="63" t="s">
        <v>8174</v>
      </c>
      <c r="L138" s="63">
        <v>9.4215388E9</v>
      </c>
      <c r="M138" s="63" t="s">
        <v>7805</v>
      </c>
      <c r="N138" s="63" t="s">
        <v>103</v>
      </c>
    </row>
    <row r="139">
      <c r="A139" s="62">
        <v>44035.539722222224</v>
      </c>
      <c r="B139" s="63" t="s">
        <v>8175</v>
      </c>
      <c r="C139" s="63">
        <v>5.0</v>
      </c>
      <c r="D139" s="63" t="s">
        <v>8176</v>
      </c>
      <c r="E139" s="63" t="s">
        <v>104</v>
      </c>
      <c r="F139" s="63" t="s">
        <v>104</v>
      </c>
      <c r="G139" s="63" t="s">
        <v>104</v>
      </c>
      <c r="H139" s="63" t="s">
        <v>104</v>
      </c>
      <c r="I139" s="64" t="s">
        <v>8177</v>
      </c>
      <c r="J139" s="63" t="s">
        <v>314</v>
      </c>
      <c r="K139" s="63" t="s">
        <v>8178</v>
      </c>
      <c r="L139" s="63">
        <v>9.881164974E9</v>
      </c>
      <c r="M139" s="63" t="s">
        <v>8179</v>
      </c>
      <c r="N139" s="63" t="s">
        <v>107</v>
      </c>
    </row>
    <row r="140">
      <c r="A140" s="62">
        <v>44035.53996527778</v>
      </c>
      <c r="B140" s="63" t="s">
        <v>8180</v>
      </c>
      <c r="C140" s="63">
        <v>5.0</v>
      </c>
      <c r="D140" s="63" t="s">
        <v>107</v>
      </c>
      <c r="E140" s="63" t="s">
        <v>104</v>
      </c>
      <c r="F140" s="63" t="s">
        <v>104</v>
      </c>
      <c r="G140" s="63" t="s">
        <v>104</v>
      </c>
      <c r="H140" s="63" t="s">
        <v>104</v>
      </c>
      <c r="I140" s="64" t="s">
        <v>8181</v>
      </c>
      <c r="J140" s="63" t="s">
        <v>5468</v>
      </c>
      <c r="K140" s="63" t="s">
        <v>8182</v>
      </c>
      <c r="L140" s="63">
        <v>7.666445442E9</v>
      </c>
      <c r="M140" s="63" t="s">
        <v>107</v>
      </c>
      <c r="N140" s="63" t="s">
        <v>107</v>
      </c>
    </row>
    <row r="141">
      <c r="A141" s="62">
        <v>44035.54015046296</v>
      </c>
      <c r="B141" s="63" t="s">
        <v>8183</v>
      </c>
      <c r="C141" s="63">
        <v>2.0</v>
      </c>
      <c r="D141" s="63" t="s">
        <v>8184</v>
      </c>
      <c r="E141" s="63" t="s">
        <v>110</v>
      </c>
      <c r="F141" s="63" t="s">
        <v>104</v>
      </c>
      <c r="G141" s="63" t="s">
        <v>104</v>
      </c>
      <c r="H141" s="63" t="s">
        <v>110</v>
      </c>
      <c r="I141" s="64" t="s">
        <v>8185</v>
      </c>
      <c r="J141" s="63" t="s">
        <v>8186</v>
      </c>
      <c r="K141" s="63" t="s">
        <v>8187</v>
      </c>
      <c r="L141" s="63">
        <v>9.011773085E9</v>
      </c>
      <c r="M141" s="63" t="s">
        <v>107</v>
      </c>
      <c r="N141" s="63" t="s">
        <v>107</v>
      </c>
    </row>
    <row r="142">
      <c r="A142" s="62">
        <v>44035.54047453704</v>
      </c>
      <c r="B142" s="63" t="s">
        <v>8188</v>
      </c>
      <c r="C142" s="63">
        <v>5.0</v>
      </c>
      <c r="D142" s="63" t="s">
        <v>8189</v>
      </c>
      <c r="E142" s="63" t="s">
        <v>104</v>
      </c>
      <c r="F142" s="63" t="s">
        <v>104</v>
      </c>
      <c r="G142" s="63" t="s">
        <v>110</v>
      </c>
      <c r="H142" s="63" t="s">
        <v>104</v>
      </c>
      <c r="I142" s="64" t="s">
        <v>8190</v>
      </c>
      <c r="J142" s="63" t="s">
        <v>1156</v>
      </c>
      <c r="K142" s="63" t="s">
        <v>8191</v>
      </c>
      <c r="L142" s="63">
        <v>9.850416317E9</v>
      </c>
      <c r="M142" s="63" t="s">
        <v>8192</v>
      </c>
      <c r="N142" s="63" t="s">
        <v>107</v>
      </c>
    </row>
    <row r="143">
      <c r="A143" s="62">
        <v>44035.54053240741</v>
      </c>
      <c r="B143" s="63" t="s">
        <v>8121</v>
      </c>
      <c r="C143" s="63">
        <v>5.0</v>
      </c>
      <c r="D143" s="63" t="s">
        <v>8193</v>
      </c>
      <c r="E143" s="63" t="s">
        <v>150</v>
      </c>
      <c r="F143" s="63" t="s">
        <v>150</v>
      </c>
      <c r="G143" s="63" t="s">
        <v>104</v>
      </c>
      <c r="H143" s="63" t="s">
        <v>150</v>
      </c>
      <c r="I143" s="64" t="s">
        <v>8123</v>
      </c>
      <c r="J143" s="63" t="s">
        <v>237</v>
      </c>
      <c r="K143" s="63" t="s">
        <v>8194</v>
      </c>
      <c r="L143" s="63">
        <v>9.860610864E9</v>
      </c>
      <c r="M143" s="63" t="s">
        <v>8195</v>
      </c>
      <c r="N143" s="63" t="s">
        <v>107</v>
      </c>
    </row>
    <row r="144">
      <c r="A144" s="62">
        <v>44035.5405787037</v>
      </c>
      <c r="B144" s="63" t="s">
        <v>8196</v>
      </c>
      <c r="C144" s="63">
        <v>5.0</v>
      </c>
      <c r="D144" s="63" t="s">
        <v>8197</v>
      </c>
      <c r="E144" s="63" t="s">
        <v>104</v>
      </c>
      <c r="F144" s="63" t="s">
        <v>110</v>
      </c>
      <c r="G144" s="63" t="s">
        <v>110</v>
      </c>
      <c r="H144" s="63" t="s">
        <v>104</v>
      </c>
      <c r="I144" s="64" t="s">
        <v>8198</v>
      </c>
      <c r="J144" s="63" t="s">
        <v>323</v>
      </c>
      <c r="K144" s="63" t="s">
        <v>8199</v>
      </c>
      <c r="L144" s="63">
        <v>9.40397282E9</v>
      </c>
      <c r="M144" s="63" t="s">
        <v>8200</v>
      </c>
      <c r="N144" s="63" t="s">
        <v>107</v>
      </c>
    </row>
    <row r="145">
      <c r="A145" s="62">
        <v>44035.5412037037</v>
      </c>
      <c r="B145" s="63" t="s">
        <v>8201</v>
      </c>
      <c r="C145" s="63">
        <v>5.0</v>
      </c>
      <c r="D145" s="63" t="s">
        <v>8202</v>
      </c>
      <c r="E145" s="63" t="s">
        <v>104</v>
      </c>
      <c r="F145" s="63" t="s">
        <v>104</v>
      </c>
      <c r="G145" s="63" t="s">
        <v>104</v>
      </c>
      <c r="H145" s="63" t="s">
        <v>104</v>
      </c>
      <c r="I145" s="64" t="s">
        <v>8203</v>
      </c>
      <c r="J145" s="63" t="s">
        <v>112</v>
      </c>
      <c r="K145" s="63" t="s">
        <v>8204</v>
      </c>
      <c r="L145" s="63">
        <v>9.423604723E9</v>
      </c>
      <c r="M145" s="63" t="s">
        <v>8205</v>
      </c>
      <c r="N145" s="63" t="s">
        <v>107</v>
      </c>
    </row>
    <row r="146">
      <c r="A146" s="62">
        <v>44035.54341435185</v>
      </c>
      <c r="B146" s="63" t="s">
        <v>5410</v>
      </c>
      <c r="C146" s="63">
        <v>5.0</v>
      </c>
      <c r="D146" s="63" t="s">
        <v>8206</v>
      </c>
      <c r="E146" s="63" t="s">
        <v>104</v>
      </c>
      <c r="F146" s="63" t="s">
        <v>104</v>
      </c>
      <c r="G146" s="63" t="s">
        <v>104</v>
      </c>
      <c r="H146" s="63" t="s">
        <v>104</v>
      </c>
      <c r="I146" s="64" t="s">
        <v>5412</v>
      </c>
      <c r="J146" s="63" t="s">
        <v>3687</v>
      </c>
      <c r="K146" s="63" t="s">
        <v>8207</v>
      </c>
      <c r="L146" s="63">
        <v>9.970422324E9</v>
      </c>
      <c r="M146" s="63" t="s">
        <v>8208</v>
      </c>
      <c r="N146" s="63" t="s">
        <v>107</v>
      </c>
    </row>
    <row r="147">
      <c r="A147" s="62">
        <v>44035.54409722222</v>
      </c>
      <c r="B147" s="63" t="s">
        <v>8209</v>
      </c>
      <c r="C147" s="63">
        <v>5.0</v>
      </c>
      <c r="D147" s="63" t="s">
        <v>8210</v>
      </c>
      <c r="E147" s="63" t="s">
        <v>104</v>
      </c>
      <c r="F147" s="63" t="s">
        <v>104</v>
      </c>
      <c r="G147" s="63" t="s">
        <v>104</v>
      </c>
      <c r="H147" s="63" t="s">
        <v>104</v>
      </c>
      <c r="I147" s="64" t="s">
        <v>8211</v>
      </c>
      <c r="J147" s="63" t="s">
        <v>152</v>
      </c>
      <c r="K147" s="63" t="s">
        <v>8212</v>
      </c>
      <c r="L147" s="63">
        <v>9.92281745E9</v>
      </c>
      <c r="M147" s="63" t="s">
        <v>8213</v>
      </c>
      <c r="N147" s="63" t="s">
        <v>107</v>
      </c>
    </row>
    <row r="148">
      <c r="A148" s="62">
        <v>44035.54439814815</v>
      </c>
      <c r="B148" s="63" t="s">
        <v>8214</v>
      </c>
      <c r="C148" s="63">
        <v>5.0</v>
      </c>
      <c r="D148" s="63" t="s">
        <v>156</v>
      </c>
      <c r="E148" s="63" t="s">
        <v>104</v>
      </c>
      <c r="F148" s="63" t="s">
        <v>104</v>
      </c>
      <c r="G148" s="63" t="s">
        <v>104</v>
      </c>
      <c r="H148" s="63" t="s">
        <v>104</v>
      </c>
      <c r="I148" s="64" t="s">
        <v>8215</v>
      </c>
      <c r="J148" s="63" t="s">
        <v>675</v>
      </c>
      <c r="K148" s="63" t="s">
        <v>8216</v>
      </c>
      <c r="L148" s="63">
        <v>9.823518957E9</v>
      </c>
      <c r="M148" s="63" t="s">
        <v>8217</v>
      </c>
      <c r="N148" s="63" t="s">
        <v>107</v>
      </c>
    </row>
    <row r="149">
      <c r="A149" s="62">
        <v>44035.544444444444</v>
      </c>
      <c r="B149" s="63" t="s">
        <v>8218</v>
      </c>
      <c r="C149" s="63">
        <v>5.0</v>
      </c>
      <c r="D149" s="63" t="s">
        <v>715</v>
      </c>
      <c r="E149" s="63" t="s">
        <v>104</v>
      </c>
      <c r="F149" s="63" t="s">
        <v>104</v>
      </c>
      <c r="G149" s="63" t="s">
        <v>104</v>
      </c>
      <c r="H149" s="63" t="s">
        <v>104</v>
      </c>
      <c r="I149" s="64" t="s">
        <v>8219</v>
      </c>
      <c r="J149" s="63" t="s">
        <v>8220</v>
      </c>
      <c r="K149" s="63" t="s">
        <v>8221</v>
      </c>
      <c r="L149" s="63">
        <v>7.350474989E9</v>
      </c>
      <c r="M149" s="63" t="s">
        <v>715</v>
      </c>
      <c r="N149" s="63" t="s">
        <v>107</v>
      </c>
    </row>
    <row r="150">
      <c r="A150" s="62">
        <v>44035.54491898148</v>
      </c>
      <c r="B150" s="63" t="s">
        <v>8222</v>
      </c>
      <c r="C150" s="63">
        <v>5.0</v>
      </c>
      <c r="D150" s="63" t="s">
        <v>8223</v>
      </c>
      <c r="E150" s="63" t="s">
        <v>104</v>
      </c>
      <c r="F150" s="63" t="s">
        <v>104</v>
      </c>
      <c r="G150" s="63" t="s">
        <v>104</v>
      </c>
      <c r="H150" s="63" t="s">
        <v>104</v>
      </c>
      <c r="I150" s="64" t="s">
        <v>8224</v>
      </c>
      <c r="J150" s="63" t="s">
        <v>314</v>
      </c>
      <c r="K150" s="63" t="s">
        <v>8225</v>
      </c>
      <c r="L150" s="63">
        <v>9.403341652E9</v>
      </c>
      <c r="M150" s="63" t="s">
        <v>103</v>
      </c>
      <c r="N150" s="63" t="s">
        <v>107</v>
      </c>
    </row>
    <row r="151">
      <c r="A151" s="62">
        <v>44035.54515046296</v>
      </c>
      <c r="B151" s="63" t="s">
        <v>8226</v>
      </c>
      <c r="C151" s="63">
        <v>5.0</v>
      </c>
      <c r="D151" s="63" t="s">
        <v>8227</v>
      </c>
      <c r="E151" s="63" t="s">
        <v>104</v>
      </c>
      <c r="F151" s="63" t="s">
        <v>104</v>
      </c>
      <c r="G151" s="63" t="s">
        <v>104</v>
      </c>
      <c r="H151" s="63" t="s">
        <v>104</v>
      </c>
      <c r="I151" s="64" t="s">
        <v>8228</v>
      </c>
      <c r="J151" s="63" t="s">
        <v>4374</v>
      </c>
      <c r="K151" s="63" t="s">
        <v>8229</v>
      </c>
      <c r="L151" s="63">
        <v>7.798345322E9</v>
      </c>
      <c r="M151" s="63" t="s">
        <v>107</v>
      </c>
      <c r="N151" s="63" t="s">
        <v>107</v>
      </c>
    </row>
    <row r="152">
      <c r="A152" s="62">
        <v>44035.545324074075</v>
      </c>
      <c r="B152" s="63" t="s">
        <v>8230</v>
      </c>
      <c r="C152" s="63">
        <v>5.0</v>
      </c>
      <c r="D152" s="63" t="s">
        <v>8231</v>
      </c>
      <c r="E152" s="63" t="s">
        <v>104</v>
      </c>
      <c r="F152" s="63" t="s">
        <v>104</v>
      </c>
      <c r="G152" s="63" t="s">
        <v>104</v>
      </c>
      <c r="H152" s="63" t="s">
        <v>104</v>
      </c>
      <c r="I152" s="64" t="s">
        <v>8232</v>
      </c>
      <c r="J152" s="63" t="s">
        <v>490</v>
      </c>
      <c r="K152" s="63" t="s">
        <v>8233</v>
      </c>
      <c r="L152" s="63">
        <v>8.888644725E9</v>
      </c>
      <c r="M152" s="63" t="s">
        <v>8234</v>
      </c>
      <c r="N152" s="63" t="s">
        <v>107</v>
      </c>
    </row>
    <row r="153">
      <c r="A153" s="62">
        <v>44035.54556712963</v>
      </c>
      <c r="B153" s="63" t="s">
        <v>8102</v>
      </c>
      <c r="C153" s="63">
        <v>4.0</v>
      </c>
      <c r="D153" s="63" t="s">
        <v>8235</v>
      </c>
      <c r="E153" s="63" t="s">
        <v>150</v>
      </c>
      <c r="F153" s="63" t="s">
        <v>150</v>
      </c>
      <c r="G153" s="63" t="s">
        <v>150</v>
      </c>
      <c r="H153" s="63" t="s">
        <v>150</v>
      </c>
      <c r="I153" s="64" t="s">
        <v>8236</v>
      </c>
      <c r="J153" s="63" t="s">
        <v>413</v>
      </c>
      <c r="K153" s="63" t="s">
        <v>8237</v>
      </c>
      <c r="L153" s="63">
        <v>9.421656907E9</v>
      </c>
      <c r="M153" s="63" t="s">
        <v>8105</v>
      </c>
      <c r="N153" s="63" t="s">
        <v>107</v>
      </c>
    </row>
    <row r="154">
      <c r="A154" s="62">
        <v>44035.54603009259</v>
      </c>
      <c r="B154" s="63" t="s">
        <v>5032</v>
      </c>
      <c r="C154" s="63">
        <v>5.0</v>
      </c>
      <c r="D154" s="63" t="s">
        <v>8238</v>
      </c>
      <c r="E154" s="63" t="s">
        <v>104</v>
      </c>
      <c r="F154" s="63" t="s">
        <v>104</v>
      </c>
      <c r="G154" s="63" t="s">
        <v>104</v>
      </c>
      <c r="H154" s="63" t="s">
        <v>104</v>
      </c>
      <c r="I154" s="64" t="s">
        <v>5592</v>
      </c>
      <c r="J154" s="63" t="s">
        <v>181</v>
      </c>
      <c r="K154" s="63" t="s">
        <v>5593</v>
      </c>
      <c r="L154" s="63">
        <v>9.422814154E9</v>
      </c>
      <c r="M154" s="63" t="s">
        <v>8239</v>
      </c>
      <c r="N154" s="63" t="s">
        <v>107</v>
      </c>
    </row>
    <row r="155">
      <c r="A155" s="62">
        <v>44035.54645833333</v>
      </c>
      <c r="B155" s="63" t="s">
        <v>8240</v>
      </c>
      <c r="C155" s="63">
        <v>5.0</v>
      </c>
      <c r="D155" s="63" t="s">
        <v>8241</v>
      </c>
      <c r="E155" s="63" t="s">
        <v>104</v>
      </c>
      <c r="F155" s="63" t="s">
        <v>104</v>
      </c>
      <c r="G155" s="63" t="s">
        <v>104</v>
      </c>
      <c r="H155" s="63" t="s">
        <v>104</v>
      </c>
      <c r="I155" s="64" t="s">
        <v>8242</v>
      </c>
      <c r="J155" s="63" t="s">
        <v>181</v>
      </c>
      <c r="K155" s="63" t="s">
        <v>8243</v>
      </c>
      <c r="L155" s="63">
        <v>9.890454633E9</v>
      </c>
      <c r="M155" s="63" t="s">
        <v>453</v>
      </c>
      <c r="N155" s="63" t="s">
        <v>107</v>
      </c>
    </row>
    <row r="156">
      <c r="A156" s="62">
        <v>44035.54657407408</v>
      </c>
      <c r="B156" s="63" t="s">
        <v>4764</v>
      </c>
      <c r="C156" s="63">
        <v>5.0</v>
      </c>
      <c r="D156" s="63" t="s">
        <v>8244</v>
      </c>
      <c r="E156" s="63" t="s">
        <v>104</v>
      </c>
      <c r="F156" s="63" t="s">
        <v>104</v>
      </c>
      <c r="G156" s="63" t="s">
        <v>104</v>
      </c>
      <c r="H156" s="63" t="s">
        <v>104</v>
      </c>
      <c r="I156" s="64" t="s">
        <v>8245</v>
      </c>
      <c r="J156" s="63" t="s">
        <v>314</v>
      </c>
      <c r="K156" s="63" t="s">
        <v>4767</v>
      </c>
      <c r="L156" s="63">
        <v>7.741038749E9</v>
      </c>
      <c r="M156" s="63" t="s">
        <v>8246</v>
      </c>
      <c r="N156" s="63" t="s">
        <v>107</v>
      </c>
    </row>
    <row r="157">
      <c r="A157" s="62">
        <v>44035.54673611111</v>
      </c>
      <c r="B157" s="63" t="s">
        <v>8247</v>
      </c>
      <c r="C157" s="63">
        <v>4.0</v>
      </c>
      <c r="D157" s="63" t="s">
        <v>318</v>
      </c>
      <c r="E157" s="63" t="s">
        <v>104</v>
      </c>
      <c r="F157" s="63" t="s">
        <v>104</v>
      </c>
      <c r="G157" s="63" t="s">
        <v>104</v>
      </c>
      <c r="H157" s="63" t="s">
        <v>186</v>
      </c>
      <c r="I157" s="64" t="s">
        <v>8248</v>
      </c>
      <c r="J157" s="63" t="s">
        <v>112</v>
      </c>
      <c r="K157" s="63" t="s">
        <v>8249</v>
      </c>
      <c r="L157" s="63">
        <v>9.637624482E9</v>
      </c>
      <c r="M157" s="63" t="s">
        <v>8250</v>
      </c>
      <c r="N157" s="63" t="s">
        <v>107</v>
      </c>
    </row>
    <row r="158">
      <c r="A158" s="62">
        <v>44035.547743055555</v>
      </c>
      <c r="B158" s="63" t="s">
        <v>8251</v>
      </c>
      <c r="C158" s="63">
        <v>4.0</v>
      </c>
      <c r="D158" s="63" t="s">
        <v>8252</v>
      </c>
      <c r="E158" s="63" t="s">
        <v>104</v>
      </c>
      <c r="F158" s="63" t="s">
        <v>104</v>
      </c>
      <c r="G158" s="63" t="s">
        <v>104</v>
      </c>
      <c r="H158" s="63" t="s">
        <v>104</v>
      </c>
      <c r="I158" s="64" t="s">
        <v>8253</v>
      </c>
      <c r="J158" s="63" t="s">
        <v>8254</v>
      </c>
      <c r="K158" s="63" t="s">
        <v>8255</v>
      </c>
      <c r="L158" s="63">
        <v>9.403931634E9</v>
      </c>
      <c r="M158" s="63" t="s">
        <v>8256</v>
      </c>
      <c r="N158" s="63" t="s">
        <v>107</v>
      </c>
    </row>
    <row r="159">
      <c r="A159" s="62">
        <v>44035.54783564815</v>
      </c>
      <c r="B159" s="63" t="s">
        <v>4192</v>
      </c>
      <c r="C159" s="63">
        <v>5.0</v>
      </c>
      <c r="D159" s="63" t="s">
        <v>8257</v>
      </c>
      <c r="E159" s="63" t="s">
        <v>104</v>
      </c>
      <c r="F159" s="63" t="s">
        <v>104</v>
      </c>
      <c r="G159" s="63" t="s">
        <v>104</v>
      </c>
      <c r="H159" s="63" t="s">
        <v>104</v>
      </c>
      <c r="I159" s="64" t="s">
        <v>8258</v>
      </c>
      <c r="J159" s="63" t="s">
        <v>8259</v>
      </c>
      <c r="K159" s="63" t="s">
        <v>8260</v>
      </c>
      <c r="L159" s="63">
        <v>8.208290333E9</v>
      </c>
      <c r="M159" s="63" t="s">
        <v>8261</v>
      </c>
      <c r="N159" s="63" t="s">
        <v>107</v>
      </c>
    </row>
    <row r="160">
      <c r="A160" s="62">
        <v>44035.54800925926</v>
      </c>
      <c r="B160" s="63" t="s">
        <v>8262</v>
      </c>
      <c r="C160" s="63">
        <v>5.0</v>
      </c>
      <c r="D160" s="63" t="s">
        <v>8263</v>
      </c>
      <c r="E160" s="63" t="s">
        <v>104</v>
      </c>
      <c r="F160" s="63" t="s">
        <v>104</v>
      </c>
      <c r="G160" s="63" t="s">
        <v>104</v>
      </c>
      <c r="H160" s="63" t="s">
        <v>104</v>
      </c>
      <c r="I160" s="64" t="s">
        <v>8264</v>
      </c>
      <c r="J160" s="63" t="s">
        <v>8265</v>
      </c>
      <c r="K160" s="63" t="s">
        <v>8266</v>
      </c>
      <c r="L160" s="63">
        <v>9.42296477E9</v>
      </c>
      <c r="M160" s="63" t="s">
        <v>8125</v>
      </c>
      <c r="N160" s="63" t="s">
        <v>107</v>
      </c>
    </row>
    <row r="161">
      <c r="A161" s="62">
        <v>44035.54835648148</v>
      </c>
      <c r="B161" s="63" t="s">
        <v>8267</v>
      </c>
      <c r="C161" s="63">
        <v>5.0</v>
      </c>
      <c r="D161" s="63" t="s">
        <v>8268</v>
      </c>
      <c r="E161" s="63" t="s">
        <v>104</v>
      </c>
      <c r="F161" s="63" t="s">
        <v>104</v>
      </c>
      <c r="G161" s="63" t="s">
        <v>104</v>
      </c>
      <c r="H161" s="63" t="s">
        <v>104</v>
      </c>
      <c r="I161" s="64" t="s">
        <v>8269</v>
      </c>
      <c r="J161" s="63" t="s">
        <v>181</v>
      </c>
      <c r="K161" s="63" t="s">
        <v>8270</v>
      </c>
      <c r="L161" s="63">
        <v>9.850394571E9</v>
      </c>
      <c r="M161" s="63" t="s">
        <v>8271</v>
      </c>
      <c r="N161" s="63" t="s">
        <v>107</v>
      </c>
    </row>
    <row r="162">
      <c r="A162" s="62">
        <v>44035.54849537037</v>
      </c>
      <c r="B162" s="63" t="s">
        <v>8272</v>
      </c>
      <c r="C162" s="63">
        <v>5.0</v>
      </c>
      <c r="D162" s="63" t="s">
        <v>8273</v>
      </c>
      <c r="E162" s="63" t="s">
        <v>104</v>
      </c>
      <c r="F162" s="63" t="s">
        <v>104</v>
      </c>
      <c r="G162" s="63" t="s">
        <v>110</v>
      </c>
      <c r="H162" s="63" t="s">
        <v>110</v>
      </c>
      <c r="I162" s="64" t="s">
        <v>8274</v>
      </c>
      <c r="J162" s="63" t="s">
        <v>490</v>
      </c>
      <c r="K162" s="63" t="s">
        <v>8275</v>
      </c>
      <c r="L162" s="66">
        <f>+919158528277</f>
        <v>919158528277</v>
      </c>
      <c r="M162" s="63" t="s">
        <v>7805</v>
      </c>
      <c r="N162" s="63" t="s">
        <v>107</v>
      </c>
    </row>
    <row r="163">
      <c r="A163" s="62">
        <v>44035.54912037037</v>
      </c>
      <c r="B163" s="63" t="s">
        <v>8276</v>
      </c>
      <c r="C163" s="63">
        <v>5.0</v>
      </c>
      <c r="D163" s="63" t="s">
        <v>8277</v>
      </c>
      <c r="E163" s="63" t="s">
        <v>110</v>
      </c>
      <c r="F163" s="63" t="s">
        <v>186</v>
      </c>
      <c r="G163" s="63" t="s">
        <v>186</v>
      </c>
      <c r="H163" s="63" t="s">
        <v>110</v>
      </c>
      <c r="I163" s="64" t="s">
        <v>8278</v>
      </c>
      <c r="J163" s="63" t="s">
        <v>8279</v>
      </c>
      <c r="K163" s="63" t="s">
        <v>8280</v>
      </c>
      <c r="L163" s="63">
        <v>8.390512149E9</v>
      </c>
      <c r="M163" s="63" t="s">
        <v>7658</v>
      </c>
      <c r="N163" s="63" t="s">
        <v>107</v>
      </c>
    </row>
    <row r="164">
      <c r="A164" s="62">
        <v>44035.54931712963</v>
      </c>
      <c r="B164" s="63" t="s">
        <v>487</v>
      </c>
      <c r="C164" s="63">
        <v>5.0</v>
      </c>
      <c r="D164" s="63" t="s">
        <v>8281</v>
      </c>
      <c r="E164" s="63" t="s">
        <v>104</v>
      </c>
      <c r="F164" s="63" t="s">
        <v>104</v>
      </c>
      <c r="G164" s="63" t="s">
        <v>104</v>
      </c>
      <c r="H164" s="63" t="s">
        <v>104</v>
      </c>
      <c r="I164" s="64" t="s">
        <v>489</v>
      </c>
      <c r="J164" s="63" t="s">
        <v>490</v>
      </c>
      <c r="K164" s="63" t="s">
        <v>491</v>
      </c>
      <c r="L164" s="63">
        <v>9.0219834E9</v>
      </c>
      <c r="M164" s="63" t="s">
        <v>4611</v>
      </c>
      <c r="N164" s="63" t="s">
        <v>107</v>
      </c>
    </row>
    <row r="165">
      <c r="A165" s="62">
        <v>44035.5496875</v>
      </c>
      <c r="B165" s="63" t="s">
        <v>8262</v>
      </c>
      <c r="C165" s="63">
        <v>5.0</v>
      </c>
      <c r="D165" s="63" t="s">
        <v>8282</v>
      </c>
      <c r="E165" s="63" t="s">
        <v>104</v>
      </c>
      <c r="F165" s="63" t="s">
        <v>104</v>
      </c>
      <c r="G165" s="63" t="s">
        <v>104</v>
      </c>
      <c r="H165" s="63" t="s">
        <v>104</v>
      </c>
      <c r="I165" s="64" t="s">
        <v>8264</v>
      </c>
      <c r="J165" s="63" t="s">
        <v>8265</v>
      </c>
      <c r="K165" s="63" t="s">
        <v>8283</v>
      </c>
      <c r="L165" s="63">
        <v>9.42296477E9</v>
      </c>
      <c r="M165" s="63" t="s">
        <v>8125</v>
      </c>
      <c r="N165" s="63" t="s">
        <v>107</v>
      </c>
    </row>
    <row r="166">
      <c r="A166" s="62">
        <v>44035.54982638889</v>
      </c>
      <c r="B166" s="63" t="s">
        <v>8284</v>
      </c>
      <c r="C166" s="63">
        <v>4.0</v>
      </c>
      <c r="D166" s="63" t="s">
        <v>8285</v>
      </c>
      <c r="E166" s="63" t="s">
        <v>104</v>
      </c>
      <c r="F166" s="63" t="s">
        <v>104</v>
      </c>
      <c r="G166" s="63" t="s">
        <v>104</v>
      </c>
      <c r="H166" s="63" t="s">
        <v>104</v>
      </c>
      <c r="I166" s="64" t="s">
        <v>8286</v>
      </c>
      <c r="J166" s="63" t="s">
        <v>8287</v>
      </c>
      <c r="K166" s="63" t="s">
        <v>8288</v>
      </c>
      <c r="L166" s="63">
        <v>9.421878193E9</v>
      </c>
      <c r="M166" s="63" t="s">
        <v>7689</v>
      </c>
      <c r="N166" s="63" t="s">
        <v>107</v>
      </c>
    </row>
    <row r="167">
      <c r="A167" s="62">
        <v>44035.54986111111</v>
      </c>
      <c r="B167" s="63" t="s">
        <v>8289</v>
      </c>
      <c r="C167" s="63">
        <v>5.0</v>
      </c>
      <c r="D167" s="63" t="s">
        <v>8290</v>
      </c>
      <c r="E167" s="63" t="s">
        <v>104</v>
      </c>
      <c r="F167" s="63" t="s">
        <v>104</v>
      </c>
      <c r="G167" s="63" t="s">
        <v>104</v>
      </c>
      <c r="H167" s="63" t="s">
        <v>104</v>
      </c>
      <c r="I167" s="64" t="s">
        <v>8291</v>
      </c>
      <c r="J167" s="63" t="s">
        <v>8292</v>
      </c>
      <c r="K167" s="63" t="s">
        <v>8293</v>
      </c>
      <c r="L167" s="63">
        <v>9.85024615E9</v>
      </c>
      <c r="M167" s="63" t="s">
        <v>8294</v>
      </c>
      <c r="N167" s="66"/>
    </row>
    <row r="168">
      <c r="A168" s="62">
        <v>44035.550520833334</v>
      </c>
      <c r="B168" s="63" t="s">
        <v>2899</v>
      </c>
      <c r="C168" s="63">
        <v>5.0</v>
      </c>
      <c r="D168" s="63" t="s">
        <v>8295</v>
      </c>
      <c r="E168" s="63" t="s">
        <v>104</v>
      </c>
      <c r="F168" s="63" t="s">
        <v>104</v>
      </c>
      <c r="G168" s="63" t="s">
        <v>104</v>
      </c>
      <c r="H168" s="63" t="s">
        <v>110</v>
      </c>
      <c r="I168" s="64" t="s">
        <v>8296</v>
      </c>
      <c r="J168" s="63" t="s">
        <v>112</v>
      </c>
      <c r="K168" s="63" t="s">
        <v>8297</v>
      </c>
      <c r="L168" s="63">
        <v>9.420834923E9</v>
      </c>
      <c r="M168" s="63" t="s">
        <v>8298</v>
      </c>
      <c r="N168" s="63" t="s">
        <v>103</v>
      </c>
    </row>
    <row r="169">
      <c r="A169" s="62">
        <v>44035.55079861111</v>
      </c>
      <c r="B169" s="63" t="s">
        <v>8299</v>
      </c>
      <c r="C169" s="63">
        <v>5.0</v>
      </c>
      <c r="D169" s="63" t="s">
        <v>8300</v>
      </c>
      <c r="E169" s="63" t="s">
        <v>104</v>
      </c>
      <c r="F169" s="63" t="s">
        <v>104</v>
      </c>
      <c r="G169" s="63" t="s">
        <v>104</v>
      </c>
      <c r="H169" s="63" t="s">
        <v>104</v>
      </c>
      <c r="I169" s="64" t="s">
        <v>8301</v>
      </c>
      <c r="J169" s="63" t="s">
        <v>1590</v>
      </c>
      <c r="K169" s="63" t="s">
        <v>8302</v>
      </c>
      <c r="L169" s="63">
        <v>9.921749582E9</v>
      </c>
      <c r="M169" s="63" t="s">
        <v>8303</v>
      </c>
      <c r="N169" s="63" t="s">
        <v>107</v>
      </c>
    </row>
    <row r="170">
      <c r="A170" s="62">
        <v>44035.55106481481</v>
      </c>
      <c r="B170" s="63" t="s">
        <v>8304</v>
      </c>
      <c r="C170" s="63">
        <v>5.0</v>
      </c>
      <c r="D170" s="63" t="s">
        <v>8305</v>
      </c>
      <c r="E170" s="63" t="s">
        <v>104</v>
      </c>
      <c r="F170" s="63" t="s">
        <v>104</v>
      </c>
      <c r="G170" s="63" t="s">
        <v>104</v>
      </c>
      <c r="H170" s="63" t="s">
        <v>104</v>
      </c>
      <c r="I170" s="64" t="s">
        <v>8306</v>
      </c>
      <c r="J170" s="63" t="s">
        <v>204</v>
      </c>
      <c r="K170" s="63" t="s">
        <v>205</v>
      </c>
      <c r="L170" s="63">
        <v>9.420605208E9</v>
      </c>
      <c r="M170" s="63" t="s">
        <v>8307</v>
      </c>
      <c r="N170" s="63" t="s">
        <v>107</v>
      </c>
    </row>
    <row r="171">
      <c r="A171" s="62">
        <v>44035.55123842593</v>
      </c>
      <c r="B171" s="63" t="s">
        <v>4296</v>
      </c>
      <c r="C171" s="63">
        <v>5.0</v>
      </c>
      <c r="D171" s="63" t="s">
        <v>8308</v>
      </c>
      <c r="E171" s="63" t="s">
        <v>104</v>
      </c>
      <c r="F171" s="63" t="s">
        <v>104</v>
      </c>
      <c r="G171" s="63" t="s">
        <v>104</v>
      </c>
      <c r="H171" s="63" t="s">
        <v>104</v>
      </c>
      <c r="I171" s="64" t="s">
        <v>4298</v>
      </c>
      <c r="J171" s="63" t="s">
        <v>403</v>
      </c>
      <c r="K171" s="63" t="s">
        <v>4299</v>
      </c>
      <c r="L171" s="63">
        <v>9.421618258E9</v>
      </c>
      <c r="M171" s="63" t="s">
        <v>2847</v>
      </c>
      <c r="N171" s="63" t="s">
        <v>107</v>
      </c>
    </row>
    <row r="172">
      <c r="A172" s="62">
        <v>44035.55153935185</v>
      </c>
      <c r="B172" s="63" t="s">
        <v>8309</v>
      </c>
      <c r="C172" s="63">
        <v>5.0</v>
      </c>
      <c r="D172" s="63" t="s">
        <v>8310</v>
      </c>
      <c r="E172" s="63" t="s">
        <v>104</v>
      </c>
      <c r="F172" s="63" t="s">
        <v>104</v>
      </c>
      <c r="G172" s="63" t="s">
        <v>104</v>
      </c>
      <c r="H172" s="63" t="s">
        <v>104</v>
      </c>
      <c r="I172" s="64" t="s">
        <v>8311</v>
      </c>
      <c r="J172" s="63" t="s">
        <v>181</v>
      </c>
      <c r="K172" s="63" t="s">
        <v>8312</v>
      </c>
      <c r="L172" s="63">
        <v>9.890904129E9</v>
      </c>
      <c r="M172" s="63" t="s">
        <v>281</v>
      </c>
      <c r="N172" s="63" t="s">
        <v>107</v>
      </c>
    </row>
    <row r="173">
      <c r="A173" s="62">
        <v>44035.551712962966</v>
      </c>
      <c r="B173" s="63" t="s">
        <v>8313</v>
      </c>
      <c r="C173" s="63">
        <v>4.0</v>
      </c>
      <c r="D173" s="63" t="s">
        <v>8314</v>
      </c>
      <c r="E173" s="63" t="s">
        <v>104</v>
      </c>
      <c r="F173" s="63" t="s">
        <v>104</v>
      </c>
      <c r="G173" s="63" t="s">
        <v>104</v>
      </c>
      <c r="H173" s="63" t="s">
        <v>104</v>
      </c>
      <c r="I173" s="64" t="s">
        <v>8315</v>
      </c>
      <c r="J173" s="63" t="s">
        <v>118</v>
      </c>
      <c r="K173" s="63" t="s">
        <v>8316</v>
      </c>
      <c r="L173" s="63">
        <v>9.76401218E9</v>
      </c>
      <c r="M173" s="63" t="s">
        <v>8317</v>
      </c>
      <c r="N173" s="63" t="s">
        <v>107</v>
      </c>
    </row>
    <row r="174">
      <c r="A174" s="62">
        <v>44035.55186342593</v>
      </c>
      <c r="B174" s="63" t="s">
        <v>5037</v>
      </c>
      <c r="C174" s="63">
        <v>5.0</v>
      </c>
      <c r="D174" s="63" t="s">
        <v>8318</v>
      </c>
      <c r="E174" s="63" t="s">
        <v>104</v>
      </c>
      <c r="F174" s="63" t="s">
        <v>104</v>
      </c>
      <c r="G174" s="63" t="s">
        <v>104</v>
      </c>
      <c r="H174" s="63" t="s">
        <v>104</v>
      </c>
      <c r="I174" s="64" t="s">
        <v>5039</v>
      </c>
      <c r="J174" s="63" t="s">
        <v>490</v>
      </c>
      <c r="K174" s="63" t="s">
        <v>5040</v>
      </c>
      <c r="L174" s="63">
        <v>9.423942524E9</v>
      </c>
      <c r="M174" s="63" t="s">
        <v>7274</v>
      </c>
      <c r="N174" s="63" t="s">
        <v>107</v>
      </c>
    </row>
    <row r="175">
      <c r="A175" s="62">
        <v>44035.55228009259</v>
      </c>
      <c r="B175" s="63" t="s">
        <v>8319</v>
      </c>
      <c r="C175" s="63">
        <v>5.0</v>
      </c>
      <c r="D175" s="63" t="s">
        <v>8320</v>
      </c>
      <c r="E175" s="63" t="s">
        <v>104</v>
      </c>
      <c r="F175" s="63" t="s">
        <v>306</v>
      </c>
      <c r="G175" s="63" t="s">
        <v>306</v>
      </c>
      <c r="H175" s="63" t="s">
        <v>186</v>
      </c>
      <c r="I175" s="64" t="s">
        <v>8321</v>
      </c>
      <c r="J175" s="63" t="s">
        <v>169</v>
      </c>
      <c r="K175" s="63" t="s">
        <v>8322</v>
      </c>
      <c r="L175" s="63">
        <v>9.423807505E9</v>
      </c>
      <c r="M175" s="63" t="s">
        <v>8323</v>
      </c>
      <c r="N175" s="63" t="s">
        <v>107</v>
      </c>
    </row>
    <row r="176">
      <c r="A176" s="62">
        <v>44035.55262731481</v>
      </c>
      <c r="B176" s="63" t="s">
        <v>8324</v>
      </c>
      <c r="C176" s="63">
        <v>5.0</v>
      </c>
      <c r="D176" s="63" t="s">
        <v>8325</v>
      </c>
      <c r="E176" s="63" t="s">
        <v>104</v>
      </c>
      <c r="F176" s="63" t="s">
        <v>104</v>
      </c>
      <c r="G176" s="63" t="s">
        <v>104</v>
      </c>
      <c r="H176" s="63" t="s">
        <v>104</v>
      </c>
      <c r="I176" s="64" t="s">
        <v>8326</v>
      </c>
      <c r="J176" s="63" t="s">
        <v>292</v>
      </c>
      <c r="K176" s="63" t="s">
        <v>8327</v>
      </c>
      <c r="L176" s="63">
        <v>9.004589315E9</v>
      </c>
      <c r="M176" s="63" t="s">
        <v>8328</v>
      </c>
      <c r="N176" s="63" t="s">
        <v>107</v>
      </c>
    </row>
    <row r="177">
      <c r="A177" s="62">
        <v>44035.5528125</v>
      </c>
      <c r="B177" s="63" t="s">
        <v>8329</v>
      </c>
      <c r="C177" s="63">
        <v>5.0</v>
      </c>
      <c r="D177" s="63" t="s">
        <v>8330</v>
      </c>
      <c r="E177" s="63" t="s">
        <v>104</v>
      </c>
      <c r="F177" s="63" t="s">
        <v>104</v>
      </c>
      <c r="G177" s="63" t="s">
        <v>104</v>
      </c>
      <c r="H177" s="63" t="s">
        <v>104</v>
      </c>
      <c r="I177" s="64" t="s">
        <v>8331</v>
      </c>
      <c r="J177" s="63" t="s">
        <v>8332</v>
      </c>
      <c r="K177" s="63" t="s">
        <v>8333</v>
      </c>
      <c r="L177" s="63">
        <v>9.545551081E9</v>
      </c>
      <c r="M177" s="63" t="s">
        <v>8334</v>
      </c>
      <c r="N177" s="63" t="s">
        <v>107</v>
      </c>
    </row>
    <row r="178">
      <c r="A178" s="62">
        <v>44035.5528587963</v>
      </c>
      <c r="B178" s="63" t="s">
        <v>8335</v>
      </c>
      <c r="C178" s="63">
        <v>5.0</v>
      </c>
      <c r="D178" s="63" t="s">
        <v>8336</v>
      </c>
      <c r="E178" s="63" t="s">
        <v>104</v>
      </c>
      <c r="F178" s="63" t="s">
        <v>104</v>
      </c>
      <c r="G178" s="63" t="s">
        <v>104</v>
      </c>
      <c r="H178" s="63" t="s">
        <v>104</v>
      </c>
      <c r="I178" s="64" t="s">
        <v>8337</v>
      </c>
      <c r="J178" s="63" t="s">
        <v>572</v>
      </c>
      <c r="K178" s="63" t="s">
        <v>8338</v>
      </c>
      <c r="L178" s="63">
        <v>9.92316322E9</v>
      </c>
      <c r="M178" s="63" t="s">
        <v>8339</v>
      </c>
      <c r="N178" s="63" t="s">
        <v>107</v>
      </c>
    </row>
    <row r="179">
      <c r="A179" s="62">
        <v>44035.55296296296</v>
      </c>
      <c r="B179" s="63" t="s">
        <v>8340</v>
      </c>
      <c r="C179" s="63">
        <v>5.0</v>
      </c>
      <c r="D179" s="63" t="s">
        <v>8341</v>
      </c>
      <c r="E179" s="63" t="s">
        <v>104</v>
      </c>
      <c r="F179" s="63" t="s">
        <v>104</v>
      </c>
      <c r="G179" s="63" t="s">
        <v>104</v>
      </c>
      <c r="H179" s="63" t="s">
        <v>110</v>
      </c>
      <c r="I179" s="64" t="s">
        <v>8342</v>
      </c>
      <c r="J179" s="63" t="s">
        <v>204</v>
      </c>
      <c r="K179" s="63" t="s">
        <v>8343</v>
      </c>
      <c r="L179" s="63">
        <v>8.80546933E9</v>
      </c>
      <c r="M179" s="63" t="s">
        <v>8344</v>
      </c>
      <c r="N179" s="63" t="s">
        <v>107</v>
      </c>
    </row>
    <row r="180">
      <c r="A180" s="62">
        <v>44035.55328703704</v>
      </c>
      <c r="B180" s="63" t="s">
        <v>8345</v>
      </c>
      <c r="C180" s="63">
        <v>4.0</v>
      </c>
      <c r="D180" s="63" t="s">
        <v>8346</v>
      </c>
      <c r="E180" s="63" t="s">
        <v>104</v>
      </c>
      <c r="F180" s="63" t="s">
        <v>110</v>
      </c>
      <c r="G180" s="63" t="s">
        <v>104</v>
      </c>
      <c r="H180" s="63" t="s">
        <v>104</v>
      </c>
      <c r="I180" s="64" t="s">
        <v>333</v>
      </c>
      <c r="J180" s="63" t="s">
        <v>152</v>
      </c>
      <c r="K180" s="63" t="s">
        <v>8347</v>
      </c>
      <c r="L180" s="63">
        <v>9.960447875E9</v>
      </c>
      <c r="M180" s="63" t="s">
        <v>8348</v>
      </c>
      <c r="N180" s="63" t="s">
        <v>107</v>
      </c>
    </row>
    <row r="181">
      <c r="A181" s="62">
        <v>44035.55331018518</v>
      </c>
      <c r="B181" s="63" t="s">
        <v>8349</v>
      </c>
      <c r="C181" s="63">
        <v>4.0</v>
      </c>
      <c r="D181" s="63" t="s">
        <v>8350</v>
      </c>
      <c r="E181" s="63" t="s">
        <v>186</v>
      </c>
      <c r="F181" s="63" t="s">
        <v>104</v>
      </c>
      <c r="G181" s="63" t="s">
        <v>104</v>
      </c>
      <c r="H181" s="63" t="s">
        <v>104</v>
      </c>
      <c r="I181" s="64" t="s">
        <v>8351</v>
      </c>
      <c r="J181" s="63" t="s">
        <v>1599</v>
      </c>
      <c r="K181" s="63" t="s">
        <v>8352</v>
      </c>
      <c r="L181" s="63">
        <v>7.769897476E9</v>
      </c>
      <c r="M181" s="63" t="s">
        <v>8353</v>
      </c>
      <c r="N181" s="63" t="s">
        <v>107</v>
      </c>
    </row>
    <row r="182">
      <c r="A182" s="62">
        <v>44035.55422453704</v>
      </c>
      <c r="B182" s="63" t="s">
        <v>4044</v>
      </c>
      <c r="C182" s="63">
        <v>5.0</v>
      </c>
      <c r="D182" s="63" t="s">
        <v>281</v>
      </c>
      <c r="E182" s="63" t="s">
        <v>186</v>
      </c>
      <c r="F182" s="63" t="s">
        <v>186</v>
      </c>
      <c r="G182" s="63" t="s">
        <v>186</v>
      </c>
      <c r="H182" s="63" t="s">
        <v>186</v>
      </c>
      <c r="I182" s="64" t="s">
        <v>4045</v>
      </c>
      <c r="J182" s="63" t="s">
        <v>181</v>
      </c>
      <c r="K182" s="63" t="s">
        <v>4046</v>
      </c>
      <c r="L182" s="63">
        <v>9.529335227E9</v>
      </c>
      <c r="M182" s="63" t="s">
        <v>8354</v>
      </c>
      <c r="N182" s="63" t="s">
        <v>107</v>
      </c>
    </row>
    <row r="183">
      <c r="A183" s="62">
        <v>44035.55422453704</v>
      </c>
      <c r="B183" s="63" t="s">
        <v>8355</v>
      </c>
      <c r="C183" s="63">
        <v>5.0</v>
      </c>
      <c r="D183" s="63" t="s">
        <v>8356</v>
      </c>
      <c r="E183" s="63" t="s">
        <v>104</v>
      </c>
      <c r="F183" s="63" t="s">
        <v>104</v>
      </c>
      <c r="G183" s="63" t="s">
        <v>104</v>
      </c>
      <c r="H183" s="63" t="s">
        <v>104</v>
      </c>
      <c r="I183" s="64" t="s">
        <v>8357</v>
      </c>
      <c r="J183" s="63" t="s">
        <v>237</v>
      </c>
      <c r="K183" s="63" t="s">
        <v>8358</v>
      </c>
      <c r="L183" s="63">
        <v>8.275049877E9</v>
      </c>
      <c r="M183" s="63" t="s">
        <v>8359</v>
      </c>
      <c r="N183" s="63" t="s">
        <v>107</v>
      </c>
    </row>
    <row r="184">
      <c r="A184" s="62">
        <v>44035.55447916667</v>
      </c>
      <c r="B184" s="63" t="s">
        <v>8360</v>
      </c>
      <c r="C184" s="63">
        <v>4.0</v>
      </c>
      <c r="D184" s="63" t="s">
        <v>8361</v>
      </c>
      <c r="E184" s="63" t="s">
        <v>104</v>
      </c>
      <c r="F184" s="63" t="s">
        <v>104</v>
      </c>
      <c r="G184" s="63" t="s">
        <v>104</v>
      </c>
      <c r="H184" s="63" t="s">
        <v>104</v>
      </c>
      <c r="I184" s="64" t="s">
        <v>8362</v>
      </c>
      <c r="J184" s="63" t="s">
        <v>1599</v>
      </c>
      <c r="K184" s="63" t="s">
        <v>8363</v>
      </c>
      <c r="L184" s="63">
        <v>7.506377855E9</v>
      </c>
      <c r="M184" s="63" t="s">
        <v>8364</v>
      </c>
      <c r="N184" s="63" t="s">
        <v>107</v>
      </c>
    </row>
    <row r="185">
      <c r="A185" s="62">
        <v>44035.554710648146</v>
      </c>
      <c r="B185" s="63" t="s">
        <v>8365</v>
      </c>
      <c r="C185" s="63">
        <v>5.0</v>
      </c>
      <c r="D185" s="63" t="s">
        <v>8366</v>
      </c>
      <c r="E185" s="63" t="s">
        <v>104</v>
      </c>
      <c r="F185" s="63" t="s">
        <v>104</v>
      </c>
      <c r="G185" s="63" t="s">
        <v>110</v>
      </c>
      <c r="H185" s="63" t="s">
        <v>110</v>
      </c>
      <c r="I185" s="64" t="s">
        <v>8367</v>
      </c>
      <c r="J185" s="63" t="s">
        <v>8368</v>
      </c>
      <c r="K185" s="63" t="s">
        <v>8369</v>
      </c>
      <c r="L185" s="63">
        <v>9.420942639E9</v>
      </c>
      <c r="M185" s="63" t="s">
        <v>8370</v>
      </c>
      <c r="N185" s="63" t="s">
        <v>107</v>
      </c>
    </row>
    <row r="186">
      <c r="A186" s="62">
        <v>44035.55535879629</v>
      </c>
      <c r="B186" s="63" t="s">
        <v>8371</v>
      </c>
      <c r="C186" s="63">
        <v>5.0</v>
      </c>
      <c r="D186" s="63" t="s">
        <v>8372</v>
      </c>
      <c r="E186" s="63" t="s">
        <v>104</v>
      </c>
      <c r="F186" s="63" t="s">
        <v>104</v>
      </c>
      <c r="G186" s="63" t="s">
        <v>104</v>
      </c>
      <c r="H186" s="63" t="s">
        <v>104</v>
      </c>
      <c r="I186" s="64" t="s">
        <v>8373</v>
      </c>
      <c r="J186" s="63" t="s">
        <v>181</v>
      </c>
      <c r="K186" s="63" t="s">
        <v>8374</v>
      </c>
      <c r="L186" s="63">
        <v>9.923988761E9</v>
      </c>
      <c r="M186" s="63" t="s">
        <v>107</v>
      </c>
      <c r="N186" s="63" t="s">
        <v>107</v>
      </c>
    </row>
    <row r="187">
      <c r="A187" s="62">
        <v>44035.55587962963</v>
      </c>
      <c r="B187" s="63" t="s">
        <v>8375</v>
      </c>
      <c r="C187" s="63">
        <v>4.0</v>
      </c>
      <c r="D187" s="63" t="s">
        <v>8376</v>
      </c>
      <c r="E187" s="63" t="s">
        <v>110</v>
      </c>
      <c r="F187" s="63" t="s">
        <v>110</v>
      </c>
      <c r="G187" s="63" t="s">
        <v>110</v>
      </c>
      <c r="H187" s="63" t="s">
        <v>110</v>
      </c>
      <c r="I187" s="64" t="s">
        <v>8377</v>
      </c>
      <c r="J187" s="63" t="s">
        <v>181</v>
      </c>
      <c r="K187" s="63" t="s">
        <v>8378</v>
      </c>
      <c r="L187" s="63">
        <v>7.507046789E9</v>
      </c>
      <c r="M187" s="63" t="s">
        <v>8379</v>
      </c>
      <c r="N187" s="63" t="s">
        <v>107</v>
      </c>
    </row>
    <row r="188">
      <c r="A188" s="62">
        <v>44035.55658564815</v>
      </c>
      <c r="B188" s="63" t="s">
        <v>2705</v>
      </c>
      <c r="C188" s="63">
        <v>4.0</v>
      </c>
      <c r="D188" s="63" t="s">
        <v>1684</v>
      </c>
      <c r="E188" s="63" t="s">
        <v>110</v>
      </c>
      <c r="F188" s="63" t="s">
        <v>110</v>
      </c>
      <c r="G188" s="63" t="s">
        <v>110</v>
      </c>
      <c r="H188" s="63" t="s">
        <v>110</v>
      </c>
      <c r="I188" s="64" t="s">
        <v>6130</v>
      </c>
      <c r="J188" s="63" t="s">
        <v>181</v>
      </c>
      <c r="K188" s="63" t="s">
        <v>8380</v>
      </c>
      <c r="L188" s="63">
        <v>9.850645799E9</v>
      </c>
      <c r="M188" s="63" t="s">
        <v>6132</v>
      </c>
      <c r="N188" s="63" t="s">
        <v>107</v>
      </c>
    </row>
    <row r="189">
      <c r="A189" s="62">
        <v>44035.55677083333</v>
      </c>
      <c r="B189" s="63" t="s">
        <v>8381</v>
      </c>
      <c r="C189" s="63">
        <v>4.0</v>
      </c>
      <c r="D189" s="63" t="s">
        <v>8382</v>
      </c>
      <c r="E189" s="63" t="s">
        <v>104</v>
      </c>
      <c r="F189" s="63" t="s">
        <v>104</v>
      </c>
      <c r="G189" s="63" t="s">
        <v>104</v>
      </c>
      <c r="H189" s="63" t="s">
        <v>104</v>
      </c>
      <c r="I189" s="64" t="s">
        <v>8383</v>
      </c>
      <c r="J189" s="63" t="s">
        <v>551</v>
      </c>
      <c r="K189" s="63" t="s">
        <v>8384</v>
      </c>
      <c r="L189" s="63">
        <v>8.097456671E9</v>
      </c>
      <c r="M189" s="63" t="s">
        <v>8385</v>
      </c>
      <c r="N189" s="63" t="s">
        <v>107</v>
      </c>
    </row>
    <row r="190">
      <c r="A190" s="62">
        <v>44035.55681712963</v>
      </c>
      <c r="B190" s="63" t="s">
        <v>4192</v>
      </c>
      <c r="C190" s="63">
        <v>5.0</v>
      </c>
      <c r="D190" s="63" t="s">
        <v>8386</v>
      </c>
      <c r="E190" s="63" t="s">
        <v>104</v>
      </c>
      <c r="F190" s="63" t="s">
        <v>104</v>
      </c>
      <c r="G190" s="63" t="s">
        <v>104</v>
      </c>
      <c r="H190" s="63" t="s">
        <v>104</v>
      </c>
      <c r="I190" s="64" t="s">
        <v>8258</v>
      </c>
      <c r="J190" s="63" t="s">
        <v>8259</v>
      </c>
      <c r="K190" s="63" t="s">
        <v>8387</v>
      </c>
      <c r="L190" s="63">
        <v>8.208290333E9</v>
      </c>
      <c r="M190" s="63" t="s">
        <v>8261</v>
      </c>
      <c r="N190" s="63" t="s">
        <v>107</v>
      </c>
    </row>
    <row r="191">
      <c r="A191" s="62">
        <v>44035.55725694444</v>
      </c>
      <c r="B191" s="63" t="s">
        <v>8388</v>
      </c>
      <c r="C191" s="63">
        <v>4.0</v>
      </c>
      <c r="D191" s="63" t="s">
        <v>8389</v>
      </c>
      <c r="E191" s="63" t="s">
        <v>186</v>
      </c>
      <c r="F191" s="63" t="s">
        <v>186</v>
      </c>
      <c r="G191" s="63" t="s">
        <v>186</v>
      </c>
      <c r="H191" s="63" t="s">
        <v>110</v>
      </c>
      <c r="I191" s="64" t="s">
        <v>8390</v>
      </c>
      <c r="J191" s="63" t="s">
        <v>181</v>
      </c>
      <c r="K191" s="63" t="s">
        <v>8391</v>
      </c>
      <c r="L191" s="63">
        <v>7.020138157E9</v>
      </c>
      <c r="M191" s="63" t="s">
        <v>8392</v>
      </c>
      <c r="N191" s="63" t="s">
        <v>107</v>
      </c>
    </row>
    <row r="192">
      <c r="A192" s="62">
        <v>44035.55819444444</v>
      </c>
      <c r="B192" s="63" t="s">
        <v>8393</v>
      </c>
      <c r="C192" s="63">
        <v>5.0</v>
      </c>
      <c r="D192" s="63" t="s">
        <v>459</v>
      </c>
      <c r="E192" s="63" t="s">
        <v>104</v>
      </c>
      <c r="F192" s="63" t="s">
        <v>104</v>
      </c>
      <c r="G192" s="63" t="s">
        <v>104</v>
      </c>
      <c r="H192" s="63" t="s">
        <v>104</v>
      </c>
      <c r="I192" s="64" t="s">
        <v>8394</v>
      </c>
      <c r="J192" s="63" t="s">
        <v>112</v>
      </c>
      <c r="K192" s="63" t="s">
        <v>8395</v>
      </c>
      <c r="L192" s="63">
        <v>9.860071965E9</v>
      </c>
      <c r="M192" s="63" t="s">
        <v>318</v>
      </c>
      <c r="N192" s="63" t="s">
        <v>107</v>
      </c>
    </row>
    <row r="193">
      <c r="A193" s="62">
        <v>44035.55840277778</v>
      </c>
      <c r="B193" s="63" t="s">
        <v>8396</v>
      </c>
      <c r="C193" s="63">
        <v>5.0</v>
      </c>
      <c r="D193" s="63" t="s">
        <v>8397</v>
      </c>
      <c r="E193" s="63" t="s">
        <v>104</v>
      </c>
      <c r="F193" s="63" t="s">
        <v>104</v>
      </c>
      <c r="G193" s="63" t="s">
        <v>104</v>
      </c>
      <c r="H193" s="63" t="s">
        <v>104</v>
      </c>
      <c r="I193" s="64" t="s">
        <v>8398</v>
      </c>
      <c r="J193" s="63" t="s">
        <v>413</v>
      </c>
      <c r="K193" s="63" t="s">
        <v>8399</v>
      </c>
      <c r="L193" s="63">
        <v>9.421001174E9</v>
      </c>
      <c r="M193" s="63" t="s">
        <v>8400</v>
      </c>
      <c r="N193" s="63" t="s">
        <v>107</v>
      </c>
    </row>
    <row r="194">
      <c r="A194" s="62">
        <v>44035.55894675926</v>
      </c>
      <c r="B194" s="63" t="s">
        <v>8401</v>
      </c>
      <c r="C194" s="63">
        <v>5.0</v>
      </c>
      <c r="D194" s="63" t="s">
        <v>8402</v>
      </c>
      <c r="E194" s="63" t="s">
        <v>104</v>
      </c>
      <c r="F194" s="63" t="s">
        <v>104</v>
      </c>
      <c r="G194" s="63" t="s">
        <v>104</v>
      </c>
      <c r="H194" s="63" t="s">
        <v>104</v>
      </c>
      <c r="I194" s="64" t="s">
        <v>8403</v>
      </c>
      <c r="J194" s="63" t="s">
        <v>112</v>
      </c>
      <c r="K194" s="63" t="s">
        <v>8404</v>
      </c>
      <c r="L194" s="63">
        <v>9.172990079E9</v>
      </c>
      <c r="M194" s="63" t="s">
        <v>8405</v>
      </c>
      <c r="N194" s="63" t="s">
        <v>107</v>
      </c>
    </row>
    <row r="195">
      <c r="A195" s="62">
        <v>44035.559212962966</v>
      </c>
      <c r="B195" s="63" t="s">
        <v>8406</v>
      </c>
      <c r="C195" s="63">
        <v>5.0</v>
      </c>
      <c r="D195" s="63" t="s">
        <v>8407</v>
      </c>
      <c r="E195" s="63" t="s">
        <v>104</v>
      </c>
      <c r="F195" s="63" t="s">
        <v>104</v>
      </c>
      <c r="G195" s="63" t="s">
        <v>104</v>
      </c>
      <c r="H195" s="63" t="s">
        <v>104</v>
      </c>
      <c r="I195" s="64" t="s">
        <v>8408</v>
      </c>
      <c r="J195" s="63" t="s">
        <v>181</v>
      </c>
      <c r="K195" s="63" t="s">
        <v>8409</v>
      </c>
      <c r="L195" s="63">
        <v>9.766565683E9</v>
      </c>
      <c r="M195" s="63" t="s">
        <v>4876</v>
      </c>
      <c r="N195" s="63" t="s">
        <v>107</v>
      </c>
    </row>
    <row r="196">
      <c r="A196" s="62">
        <v>44035.55967592593</v>
      </c>
      <c r="B196" s="63" t="s">
        <v>8410</v>
      </c>
      <c r="C196" s="63">
        <v>5.0</v>
      </c>
      <c r="D196" s="63" t="s">
        <v>8411</v>
      </c>
      <c r="E196" s="63" t="s">
        <v>186</v>
      </c>
      <c r="F196" s="63" t="s">
        <v>186</v>
      </c>
      <c r="G196" s="63" t="s">
        <v>186</v>
      </c>
      <c r="H196" s="63" t="s">
        <v>186</v>
      </c>
      <c r="I196" s="64" t="s">
        <v>8412</v>
      </c>
      <c r="J196" s="63" t="s">
        <v>8413</v>
      </c>
      <c r="K196" s="63" t="s">
        <v>8414</v>
      </c>
      <c r="L196" s="63">
        <v>9.823208074E9</v>
      </c>
      <c r="M196" s="63" t="s">
        <v>107</v>
      </c>
      <c r="N196" s="63" t="s">
        <v>107</v>
      </c>
    </row>
    <row r="197">
      <c r="A197" s="62">
        <v>44035.56085648148</v>
      </c>
      <c r="B197" s="63" t="s">
        <v>8415</v>
      </c>
      <c r="C197" s="63">
        <v>5.0</v>
      </c>
      <c r="D197" s="63" t="s">
        <v>8416</v>
      </c>
      <c r="E197" s="63" t="s">
        <v>104</v>
      </c>
      <c r="F197" s="63" t="s">
        <v>104</v>
      </c>
      <c r="G197" s="63" t="s">
        <v>104</v>
      </c>
      <c r="H197" s="63" t="s">
        <v>104</v>
      </c>
      <c r="I197" s="64" t="s">
        <v>8417</v>
      </c>
      <c r="J197" s="63" t="s">
        <v>8418</v>
      </c>
      <c r="K197" s="63" t="s">
        <v>8419</v>
      </c>
      <c r="L197" s="63">
        <v>9.421094213E9</v>
      </c>
      <c r="M197" s="63" t="s">
        <v>8420</v>
      </c>
      <c r="N197" s="63" t="s">
        <v>107</v>
      </c>
    </row>
    <row r="198">
      <c r="A198" s="62">
        <v>44035.56091435185</v>
      </c>
      <c r="B198" s="63" t="s">
        <v>8421</v>
      </c>
      <c r="C198" s="63">
        <v>5.0</v>
      </c>
      <c r="D198" s="63" t="s">
        <v>8422</v>
      </c>
      <c r="E198" s="63" t="s">
        <v>104</v>
      </c>
      <c r="F198" s="63" t="s">
        <v>104</v>
      </c>
      <c r="G198" s="63" t="s">
        <v>104</v>
      </c>
      <c r="H198" s="63" t="s">
        <v>104</v>
      </c>
      <c r="I198" s="64" t="s">
        <v>8423</v>
      </c>
      <c r="J198" s="63" t="s">
        <v>1300</v>
      </c>
      <c r="K198" s="63" t="s">
        <v>8424</v>
      </c>
      <c r="L198" s="63">
        <v>8.390116399E9</v>
      </c>
      <c r="M198" s="63" t="s">
        <v>8425</v>
      </c>
      <c r="N198" s="63" t="s">
        <v>107</v>
      </c>
    </row>
    <row r="199">
      <c r="A199" s="62">
        <v>44035.56113425926</v>
      </c>
      <c r="B199" s="63" t="s">
        <v>8426</v>
      </c>
      <c r="C199" s="63">
        <v>5.0</v>
      </c>
      <c r="D199" s="63" t="s">
        <v>8427</v>
      </c>
      <c r="E199" s="63" t="s">
        <v>104</v>
      </c>
      <c r="F199" s="63" t="s">
        <v>104</v>
      </c>
      <c r="G199" s="63" t="s">
        <v>104</v>
      </c>
      <c r="H199" s="63" t="s">
        <v>104</v>
      </c>
      <c r="I199" s="64" t="s">
        <v>8428</v>
      </c>
      <c r="J199" s="63" t="s">
        <v>8429</v>
      </c>
      <c r="K199" s="63" t="s">
        <v>8430</v>
      </c>
      <c r="L199" s="63">
        <v>8.121747544E9</v>
      </c>
      <c r="M199" s="63" t="s">
        <v>8431</v>
      </c>
      <c r="N199" s="63" t="s">
        <v>107</v>
      </c>
    </row>
    <row r="200">
      <c r="A200" s="62">
        <v>44035.56259259259</v>
      </c>
      <c r="B200" s="63" t="s">
        <v>380</v>
      </c>
      <c r="C200" s="63">
        <v>5.0</v>
      </c>
      <c r="D200" s="63" t="s">
        <v>8432</v>
      </c>
      <c r="E200" s="63" t="s">
        <v>104</v>
      </c>
      <c r="F200" s="63" t="s">
        <v>104</v>
      </c>
      <c r="G200" s="63" t="s">
        <v>104</v>
      </c>
      <c r="H200" s="63" t="s">
        <v>104</v>
      </c>
      <c r="I200" s="64" t="s">
        <v>382</v>
      </c>
      <c r="J200" s="63" t="s">
        <v>2974</v>
      </c>
      <c r="K200" s="63" t="s">
        <v>2975</v>
      </c>
      <c r="L200" s="63">
        <v>9.92164167E9</v>
      </c>
      <c r="M200" s="63" t="s">
        <v>8433</v>
      </c>
      <c r="N200" s="63" t="s">
        <v>107</v>
      </c>
    </row>
    <row r="201">
      <c r="A201" s="62">
        <v>44035.56265046296</v>
      </c>
      <c r="B201" s="63" t="s">
        <v>8434</v>
      </c>
      <c r="C201" s="63">
        <v>5.0</v>
      </c>
      <c r="D201" s="63" t="s">
        <v>103</v>
      </c>
      <c r="E201" s="63" t="s">
        <v>104</v>
      </c>
      <c r="F201" s="63" t="s">
        <v>104</v>
      </c>
      <c r="G201" s="63" t="s">
        <v>104</v>
      </c>
      <c r="H201" s="63" t="s">
        <v>104</v>
      </c>
      <c r="I201" s="64" t="s">
        <v>8435</v>
      </c>
      <c r="J201" s="63" t="s">
        <v>112</v>
      </c>
      <c r="K201" s="63" t="s">
        <v>8436</v>
      </c>
      <c r="L201" s="63">
        <v>9.403085511E9</v>
      </c>
      <c r="M201" s="63" t="s">
        <v>1621</v>
      </c>
      <c r="N201" s="63" t="s">
        <v>107</v>
      </c>
    </row>
    <row r="202">
      <c r="A202" s="62">
        <v>44035.56267361111</v>
      </c>
      <c r="B202" s="63" t="s">
        <v>8393</v>
      </c>
      <c r="C202" s="63">
        <v>5.0</v>
      </c>
      <c r="D202" s="63" t="s">
        <v>8437</v>
      </c>
      <c r="E202" s="63" t="s">
        <v>104</v>
      </c>
      <c r="F202" s="63" t="s">
        <v>104</v>
      </c>
      <c r="G202" s="63" t="s">
        <v>104</v>
      </c>
      <c r="H202" s="63" t="s">
        <v>104</v>
      </c>
      <c r="I202" s="64" t="s">
        <v>8438</v>
      </c>
      <c r="J202" s="63" t="s">
        <v>112</v>
      </c>
      <c r="K202" s="63" t="s">
        <v>8439</v>
      </c>
      <c r="L202" s="63">
        <v>9.860071965E9</v>
      </c>
      <c r="M202" s="63" t="s">
        <v>318</v>
      </c>
      <c r="N202" s="63" t="s">
        <v>107</v>
      </c>
    </row>
    <row r="203">
      <c r="A203" s="62">
        <v>44035.56340277778</v>
      </c>
      <c r="B203" s="63" t="s">
        <v>8440</v>
      </c>
      <c r="C203" s="63">
        <v>5.0</v>
      </c>
      <c r="D203" s="63" t="s">
        <v>8441</v>
      </c>
      <c r="E203" s="63" t="s">
        <v>104</v>
      </c>
      <c r="F203" s="63" t="s">
        <v>104</v>
      </c>
      <c r="G203" s="63" t="s">
        <v>110</v>
      </c>
      <c r="H203" s="63" t="s">
        <v>110</v>
      </c>
      <c r="I203" s="64" t="s">
        <v>8442</v>
      </c>
      <c r="J203" s="63" t="s">
        <v>4648</v>
      </c>
      <c r="K203" s="63" t="s">
        <v>8443</v>
      </c>
      <c r="L203" s="63">
        <v>7.588011866E9</v>
      </c>
      <c r="M203" s="63" t="s">
        <v>8444</v>
      </c>
      <c r="N203" s="63" t="s">
        <v>107</v>
      </c>
    </row>
    <row r="204">
      <c r="A204" s="62">
        <v>44035.56365740741</v>
      </c>
      <c r="B204" s="63" t="s">
        <v>8445</v>
      </c>
      <c r="C204" s="63">
        <v>5.0</v>
      </c>
      <c r="D204" s="63" t="s">
        <v>8446</v>
      </c>
      <c r="E204" s="63" t="s">
        <v>104</v>
      </c>
      <c r="F204" s="63" t="s">
        <v>104</v>
      </c>
      <c r="G204" s="63" t="s">
        <v>104</v>
      </c>
      <c r="H204" s="63" t="s">
        <v>104</v>
      </c>
      <c r="I204" s="64" t="s">
        <v>8447</v>
      </c>
      <c r="J204" s="63" t="s">
        <v>173</v>
      </c>
      <c r="K204" s="63" t="s">
        <v>8448</v>
      </c>
      <c r="L204" s="63">
        <v>9.42133859E9</v>
      </c>
      <c r="M204" s="63" t="s">
        <v>8449</v>
      </c>
      <c r="N204" s="63" t="s">
        <v>107</v>
      </c>
    </row>
    <row r="205">
      <c r="A205" s="62">
        <v>44035.56375</v>
      </c>
      <c r="B205" s="63" t="s">
        <v>7979</v>
      </c>
      <c r="C205" s="63">
        <v>5.0</v>
      </c>
      <c r="D205" s="63" t="s">
        <v>8450</v>
      </c>
      <c r="E205" s="63" t="s">
        <v>104</v>
      </c>
      <c r="F205" s="63" t="s">
        <v>104</v>
      </c>
      <c r="G205" s="63" t="s">
        <v>104</v>
      </c>
      <c r="H205" s="63" t="s">
        <v>104</v>
      </c>
      <c r="I205" s="64" t="s">
        <v>7981</v>
      </c>
      <c r="J205" s="63" t="s">
        <v>314</v>
      </c>
      <c r="K205" s="63" t="s">
        <v>8451</v>
      </c>
      <c r="L205" s="63">
        <v>9.309178099E9</v>
      </c>
      <c r="M205" s="63" t="s">
        <v>8452</v>
      </c>
      <c r="N205" s="63" t="s">
        <v>107</v>
      </c>
    </row>
    <row r="206">
      <c r="A206" s="62">
        <v>44035.56427083333</v>
      </c>
      <c r="B206" s="63" t="s">
        <v>363</v>
      </c>
      <c r="C206" s="63">
        <v>5.0</v>
      </c>
      <c r="D206" s="63" t="s">
        <v>8453</v>
      </c>
      <c r="E206" s="63" t="s">
        <v>104</v>
      </c>
      <c r="F206" s="63" t="s">
        <v>104</v>
      </c>
      <c r="G206" s="63" t="s">
        <v>104</v>
      </c>
      <c r="H206" s="63" t="s">
        <v>104</v>
      </c>
      <c r="I206" s="64" t="s">
        <v>2376</v>
      </c>
      <c r="J206" s="63" t="s">
        <v>8454</v>
      </c>
      <c r="K206" s="63" t="s">
        <v>8455</v>
      </c>
      <c r="L206" s="63">
        <v>7.588318759E9</v>
      </c>
      <c r="M206" s="63" t="s">
        <v>379</v>
      </c>
      <c r="N206" s="63" t="s">
        <v>107</v>
      </c>
    </row>
    <row r="207">
      <c r="A207" s="62">
        <v>44035.569548611114</v>
      </c>
      <c r="B207" s="63" t="s">
        <v>240</v>
      </c>
      <c r="C207" s="63">
        <v>5.0</v>
      </c>
      <c r="D207" s="63" t="s">
        <v>8456</v>
      </c>
      <c r="E207" s="63" t="s">
        <v>150</v>
      </c>
      <c r="F207" s="63" t="s">
        <v>150</v>
      </c>
      <c r="G207" s="63" t="s">
        <v>150</v>
      </c>
      <c r="H207" s="63" t="s">
        <v>150</v>
      </c>
      <c r="I207" s="64" t="s">
        <v>8457</v>
      </c>
      <c r="J207" s="63" t="s">
        <v>1590</v>
      </c>
      <c r="K207" s="63" t="s">
        <v>8458</v>
      </c>
      <c r="L207" s="63">
        <v>8.308142705E9</v>
      </c>
      <c r="M207" s="63" t="s">
        <v>8459</v>
      </c>
      <c r="N207" s="63" t="s">
        <v>107</v>
      </c>
    </row>
    <row r="208">
      <c r="A208" s="62">
        <v>44035.56959490741</v>
      </c>
      <c r="B208" s="63" t="s">
        <v>375</v>
      </c>
      <c r="C208" s="63">
        <v>5.0</v>
      </c>
      <c r="D208" s="63" t="s">
        <v>8460</v>
      </c>
      <c r="E208" s="63" t="s">
        <v>104</v>
      </c>
      <c r="F208" s="63" t="s">
        <v>104</v>
      </c>
      <c r="G208" s="63" t="s">
        <v>104</v>
      </c>
      <c r="H208" s="63" t="s">
        <v>104</v>
      </c>
      <c r="I208" s="64" t="s">
        <v>1926</v>
      </c>
      <c r="J208" s="63" t="s">
        <v>181</v>
      </c>
      <c r="K208" s="63" t="s">
        <v>5748</v>
      </c>
      <c r="L208" s="63">
        <v>9.405108135E9</v>
      </c>
      <c r="M208" s="63" t="s">
        <v>4111</v>
      </c>
      <c r="N208" s="63" t="s">
        <v>107</v>
      </c>
    </row>
    <row r="209">
      <c r="A209" s="62">
        <v>44035.57084490741</v>
      </c>
      <c r="B209" s="63" t="s">
        <v>8461</v>
      </c>
      <c r="C209" s="63">
        <v>5.0</v>
      </c>
      <c r="D209" s="63" t="s">
        <v>8462</v>
      </c>
      <c r="E209" s="63" t="s">
        <v>104</v>
      </c>
      <c r="F209" s="63" t="s">
        <v>110</v>
      </c>
      <c r="G209" s="63" t="s">
        <v>104</v>
      </c>
      <c r="H209" s="63" t="s">
        <v>104</v>
      </c>
      <c r="I209" s="64" t="s">
        <v>8463</v>
      </c>
      <c r="J209" s="63" t="s">
        <v>8464</v>
      </c>
      <c r="K209" s="63" t="s">
        <v>8465</v>
      </c>
      <c r="L209" s="63">
        <v>9.970054913E9</v>
      </c>
      <c r="M209" s="63" t="s">
        <v>8466</v>
      </c>
      <c r="N209" s="63" t="s">
        <v>107</v>
      </c>
    </row>
    <row r="210">
      <c r="A210" s="62">
        <v>44035.571550925924</v>
      </c>
      <c r="B210" s="63" t="s">
        <v>1385</v>
      </c>
      <c r="C210" s="63">
        <v>5.0</v>
      </c>
      <c r="D210" s="63" t="s">
        <v>8467</v>
      </c>
      <c r="E210" s="63" t="s">
        <v>104</v>
      </c>
      <c r="F210" s="63" t="s">
        <v>104</v>
      </c>
      <c r="G210" s="63" t="s">
        <v>104</v>
      </c>
      <c r="H210" s="63" t="s">
        <v>104</v>
      </c>
      <c r="I210" s="64" t="s">
        <v>1387</v>
      </c>
      <c r="J210" s="63" t="s">
        <v>152</v>
      </c>
      <c r="K210" s="63" t="s">
        <v>5710</v>
      </c>
      <c r="L210" s="63">
        <v>9.970802317E9</v>
      </c>
      <c r="M210" s="63" t="s">
        <v>8468</v>
      </c>
      <c r="N210" s="63" t="s">
        <v>107</v>
      </c>
    </row>
    <row r="211">
      <c r="A211" s="62">
        <v>44035.57178240741</v>
      </c>
      <c r="B211" s="63" t="s">
        <v>8469</v>
      </c>
      <c r="C211" s="63">
        <v>4.0</v>
      </c>
      <c r="D211" s="63" t="s">
        <v>8470</v>
      </c>
      <c r="E211" s="63" t="s">
        <v>110</v>
      </c>
      <c r="F211" s="63" t="s">
        <v>110</v>
      </c>
      <c r="G211" s="63" t="s">
        <v>110</v>
      </c>
      <c r="H211" s="63" t="s">
        <v>110</v>
      </c>
      <c r="I211" s="64" t="s">
        <v>8471</v>
      </c>
      <c r="J211" s="63" t="s">
        <v>175</v>
      </c>
      <c r="K211" s="63" t="s">
        <v>8472</v>
      </c>
      <c r="L211" s="63">
        <v>9.922462224E9</v>
      </c>
      <c r="M211" s="63" t="s">
        <v>107</v>
      </c>
      <c r="N211" s="63" t="s">
        <v>107</v>
      </c>
    </row>
    <row r="212">
      <c r="A212" s="62">
        <v>44035.57481481481</v>
      </c>
      <c r="B212" s="63" t="s">
        <v>8473</v>
      </c>
      <c r="C212" s="63">
        <v>5.0</v>
      </c>
      <c r="D212" s="63" t="s">
        <v>8474</v>
      </c>
      <c r="E212" s="63" t="s">
        <v>104</v>
      </c>
      <c r="F212" s="63" t="s">
        <v>104</v>
      </c>
      <c r="G212" s="63" t="s">
        <v>104</v>
      </c>
      <c r="H212" s="63" t="s">
        <v>104</v>
      </c>
      <c r="I212" s="64" t="s">
        <v>8475</v>
      </c>
      <c r="J212" s="63" t="s">
        <v>572</v>
      </c>
      <c r="K212" s="63" t="s">
        <v>8476</v>
      </c>
      <c r="L212" s="63">
        <v>9.921231716E9</v>
      </c>
      <c r="M212" s="63" t="s">
        <v>4129</v>
      </c>
      <c r="N212" s="63" t="s">
        <v>107</v>
      </c>
    </row>
    <row r="213">
      <c r="A213" s="62">
        <v>44035.57653935185</v>
      </c>
      <c r="B213" s="63" t="s">
        <v>8477</v>
      </c>
      <c r="C213" s="63">
        <v>5.0</v>
      </c>
      <c r="D213" s="63" t="s">
        <v>8478</v>
      </c>
      <c r="E213" s="63" t="s">
        <v>104</v>
      </c>
      <c r="F213" s="63" t="s">
        <v>104</v>
      </c>
      <c r="G213" s="63" t="s">
        <v>186</v>
      </c>
      <c r="H213" s="63" t="s">
        <v>104</v>
      </c>
      <c r="I213" s="64" t="s">
        <v>8479</v>
      </c>
      <c r="J213" s="63" t="s">
        <v>8480</v>
      </c>
      <c r="K213" s="63" t="s">
        <v>8481</v>
      </c>
      <c r="L213" s="63">
        <v>8.88813926E9</v>
      </c>
      <c r="M213" s="63" t="s">
        <v>8482</v>
      </c>
      <c r="N213" s="63" t="s">
        <v>107</v>
      </c>
    </row>
    <row r="214">
      <c r="A214" s="62">
        <v>44035.57717592592</v>
      </c>
      <c r="B214" s="63" t="s">
        <v>8483</v>
      </c>
      <c r="C214" s="63">
        <v>5.0</v>
      </c>
      <c r="D214" s="63" t="s">
        <v>8452</v>
      </c>
      <c r="E214" s="63" t="s">
        <v>104</v>
      </c>
      <c r="F214" s="63" t="s">
        <v>104</v>
      </c>
      <c r="G214" s="63" t="s">
        <v>104</v>
      </c>
      <c r="H214" s="63" t="s">
        <v>104</v>
      </c>
      <c r="I214" s="64" t="s">
        <v>8484</v>
      </c>
      <c r="J214" s="63" t="s">
        <v>181</v>
      </c>
      <c r="K214" s="63" t="s">
        <v>8485</v>
      </c>
      <c r="L214" s="63">
        <v>9.0969222E9</v>
      </c>
      <c r="M214" s="63" t="s">
        <v>1748</v>
      </c>
      <c r="N214" s="63" t="s">
        <v>107</v>
      </c>
    </row>
    <row r="215">
      <c r="A215" s="62">
        <v>44035.57724537037</v>
      </c>
      <c r="B215" s="63" t="s">
        <v>8486</v>
      </c>
      <c r="C215" s="63">
        <v>5.0</v>
      </c>
      <c r="D215" s="63" t="s">
        <v>8487</v>
      </c>
      <c r="E215" s="63" t="s">
        <v>104</v>
      </c>
      <c r="F215" s="63" t="s">
        <v>104</v>
      </c>
      <c r="G215" s="63" t="s">
        <v>104</v>
      </c>
      <c r="H215" s="63" t="s">
        <v>104</v>
      </c>
      <c r="I215" s="64" t="s">
        <v>8488</v>
      </c>
      <c r="J215" s="63" t="s">
        <v>1599</v>
      </c>
      <c r="K215" s="63" t="s">
        <v>8489</v>
      </c>
      <c r="L215" s="63">
        <v>9.423325603E9</v>
      </c>
      <c r="M215" s="63" t="s">
        <v>8490</v>
      </c>
      <c r="N215" s="63" t="s">
        <v>107</v>
      </c>
    </row>
    <row r="216">
      <c r="A216" s="62">
        <v>44035.57728009259</v>
      </c>
      <c r="B216" s="63" t="s">
        <v>7990</v>
      </c>
      <c r="C216" s="63">
        <v>5.0</v>
      </c>
      <c r="D216" s="63" t="s">
        <v>8491</v>
      </c>
      <c r="E216" s="63" t="s">
        <v>104</v>
      </c>
      <c r="F216" s="63" t="s">
        <v>104</v>
      </c>
      <c r="G216" s="63" t="s">
        <v>104</v>
      </c>
      <c r="H216" s="63" t="s">
        <v>104</v>
      </c>
      <c r="I216" s="64" t="s">
        <v>7992</v>
      </c>
      <c r="J216" s="63" t="s">
        <v>181</v>
      </c>
      <c r="K216" s="63" t="s">
        <v>7993</v>
      </c>
      <c r="L216" s="63">
        <v>9.011241569E9</v>
      </c>
      <c r="M216" s="63" t="s">
        <v>7994</v>
      </c>
      <c r="N216" s="63" t="s">
        <v>107</v>
      </c>
    </row>
    <row r="217">
      <c r="A217" s="62">
        <v>44035.578043981484</v>
      </c>
      <c r="B217" s="63" t="s">
        <v>8492</v>
      </c>
      <c r="C217" s="63">
        <v>5.0</v>
      </c>
      <c r="D217" s="63" t="s">
        <v>8487</v>
      </c>
      <c r="E217" s="63" t="s">
        <v>104</v>
      </c>
      <c r="F217" s="63" t="s">
        <v>104</v>
      </c>
      <c r="G217" s="63" t="s">
        <v>104</v>
      </c>
      <c r="H217" s="63" t="s">
        <v>104</v>
      </c>
      <c r="I217" s="64" t="s">
        <v>8493</v>
      </c>
      <c r="J217" s="63" t="s">
        <v>1599</v>
      </c>
      <c r="K217" s="63" t="s">
        <v>8494</v>
      </c>
      <c r="L217" s="63">
        <v>7.588163686E9</v>
      </c>
      <c r="M217" s="63" t="s">
        <v>8490</v>
      </c>
      <c r="N217" s="63" t="s">
        <v>107</v>
      </c>
    </row>
    <row r="218">
      <c r="A218" s="62">
        <v>44035.57922453704</v>
      </c>
      <c r="B218" s="63" t="s">
        <v>8495</v>
      </c>
      <c r="C218" s="63">
        <v>4.0</v>
      </c>
      <c r="D218" s="63" t="s">
        <v>8496</v>
      </c>
      <c r="E218" s="63" t="s">
        <v>110</v>
      </c>
      <c r="F218" s="63" t="s">
        <v>104</v>
      </c>
      <c r="G218" s="63" t="s">
        <v>104</v>
      </c>
      <c r="H218" s="63" t="s">
        <v>104</v>
      </c>
      <c r="I218" s="64" t="s">
        <v>8497</v>
      </c>
      <c r="J218" s="63" t="s">
        <v>112</v>
      </c>
      <c r="K218" s="63" t="s">
        <v>8498</v>
      </c>
      <c r="L218" s="63" t="s">
        <v>8499</v>
      </c>
      <c r="M218" s="63" t="s">
        <v>8500</v>
      </c>
      <c r="N218" s="63" t="s">
        <v>107</v>
      </c>
    </row>
    <row r="219">
      <c r="A219" s="62">
        <v>44035.57991898148</v>
      </c>
      <c r="B219" s="63" t="s">
        <v>8501</v>
      </c>
      <c r="C219" s="63">
        <v>5.0</v>
      </c>
      <c r="D219" s="63" t="s">
        <v>8502</v>
      </c>
      <c r="E219" s="63" t="s">
        <v>104</v>
      </c>
      <c r="F219" s="63" t="s">
        <v>104</v>
      </c>
      <c r="G219" s="63" t="s">
        <v>104</v>
      </c>
      <c r="H219" s="63" t="s">
        <v>104</v>
      </c>
      <c r="I219" s="64" t="s">
        <v>8503</v>
      </c>
      <c r="J219" s="63" t="s">
        <v>314</v>
      </c>
      <c r="K219" s="63" t="s">
        <v>8504</v>
      </c>
      <c r="L219" s="63">
        <v>9.92322172E9</v>
      </c>
      <c r="M219" s="63" t="s">
        <v>107</v>
      </c>
      <c r="N219" s="63" t="s">
        <v>107</v>
      </c>
    </row>
    <row r="220">
      <c r="A220" s="62">
        <v>44035.58096064815</v>
      </c>
      <c r="B220" s="63" t="s">
        <v>8505</v>
      </c>
      <c r="C220" s="63">
        <v>4.0</v>
      </c>
      <c r="D220" s="63" t="s">
        <v>8506</v>
      </c>
      <c r="E220" s="63" t="s">
        <v>186</v>
      </c>
      <c r="F220" s="63" t="s">
        <v>110</v>
      </c>
      <c r="G220" s="63" t="s">
        <v>186</v>
      </c>
      <c r="H220" s="63" t="s">
        <v>186</v>
      </c>
      <c r="I220" s="64" t="s">
        <v>8507</v>
      </c>
      <c r="J220" s="63" t="s">
        <v>112</v>
      </c>
      <c r="K220" s="63" t="s">
        <v>8508</v>
      </c>
      <c r="L220" s="63">
        <v>9.764210313E9</v>
      </c>
      <c r="M220" s="63" t="s">
        <v>8509</v>
      </c>
      <c r="N220" s="63" t="s">
        <v>107</v>
      </c>
    </row>
    <row r="221">
      <c r="A221" s="62">
        <v>44035.582650462966</v>
      </c>
      <c r="B221" s="63" t="s">
        <v>384</v>
      </c>
      <c r="C221" s="63">
        <v>5.0</v>
      </c>
      <c r="D221" s="63" t="s">
        <v>107</v>
      </c>
      <c r="E221" s="63" t="s">
        <v>104</v>
      </c>
      <c r="F221" s="63" t="s">
        <v>104</v>
      </c>
      <c r="G221" s="63" t="s">
        <v>104</v>
      </c>
      <c r="H221" s="63" t="s">
        <v>104</v>
      </c>
      <c r="I221" s="64" t="s">
        <v>8510</v>
      </c>
      <c r="J221" s="63" t="s">
        <v>181</v>
      </c>
      <c r="K221" s="63" t="s">
        <v>1301</v>
      </c>
      <c r="L221" s="63">
        <v>9.404053304E9</v>
      </c>
      <c r="M221" s="63" t="s">
        <v>107</v>
      </c>
      <c r="N221" s="63" t="s">
        <v>107</v>
      </c>
    </row>
    <row r="222">
      <c r="A222" s="62">
        <v>44035.58300925926</v>
      </c>
      <c r="B222" s="63" t="s">
        <v>8511</v>
      </c>
      <c r="C222" s="63">
        <v>4.0</v>
      </c>
      <c r="D222" s="63" t="s">
        <v>8512</v>
      </c>
      <c r="E222" s="63" t="s">
        <v>104</v>
      </c>
      <c r="F222" s="63" t="s">
        <v>104</v>
      </c>
      <c r="G222" s="63" t="s">
        <v>104</v>
      </c>
      <c r="H222" s="63" t="s">
        <v>104</v>
      </c>
      <c r="I222" s="64" t="s">
        <v>8513</v>
      </c>
      <c r="J222" s="63" t="s">
        <v>1461</v>
      </c>
      <c r="K222" s="63" t="s">
        <v>8514</v>
      </c>
      <c r="L222" s="63">
        <v>9.881903894E9</v>
      </c>
      <c r="M222" s="63" t="s">
        <v>318</v>
      </c>
      <c r="N222" s="63" t="s">
        <v>107</v>
      </c>
    </row>
    <row r="223">
      <c r="A223" s="62">
        <v>44035.58388888889</v>
      </c>
      <c r="B223" s="63" t="s">
        <v>429</v>
      </c>
      <c r="C223" s="63">
        <v>5.0</v>
      </c>
      <c r="D223" s="63" t="s">
        <v>8515</v>
      </c>
      <c r="E223" s="63" t="s">
        <v>104</v>
      </c>
      <c r="F223" s="63" t="s">
        <v>104</v>
      </c>
      <c r="G223" s="63" t="s">
        <v>110</v>
      </c>
      <c r="H223" s="63" t="s">
        <v>104</v>
      </c>
      <c r="I223" s="64" t="s">
        <v>431</v>
      </c>
      <c r="J223" s="63" t="s">
        <v>152</v>
      </c>
      <c r="K223" s="63" t="s">
        <v>432</v>
      </c>
      <c r="L223" s="63">
        <v>9.422279468E9</v>
      </c>
      <c r="M223" s="63" t="s">
        <v>8516</v>
      </c>
      <c r="N223" s="63" t="s">
        <v>107</v>
      </c>
    </row>
    <row r="224">
      <c r="A224" s="62">
        <v>44035.58412037037</v>
      </c>
      <c r="B224" s="63" t="s">
        <v>545</v>
      </c>
      <c r="C224" s="63">
        <v>5.0</v>
      </c>
      <c r="D224" s="63" t="s">
        <v>453</v>
      </c>
      <c r="E224" s="63" t="s">
        <v>104</v>
      </c>
      <c r="F224" s="63" t="s">
        <v>104</v>
      </c>
      <c r="G224" s="63" t="s">
        <v>110</v>
      </c>
      <c r="H224" s="63" t="s">
        <v>104</v>
      </c>
      <c r="I224" s="64" t="s">
        <v>8517</v>
      </c>
      <c r="J224" s="63" t="s">
        <v>314</v>
      </c>
      <c r="K224" s="63" t="s">
        <v>8518</v>
      </c>
      <c r="L224" s="63">
        <v>9.975163843E9</v>
      </c>
      <c r="M224" s="63" t="s">
        <v>453</v>
      </c>
      <c r="N224" s="63" t="s">
        <v>107</v>
      </c>
    </row>
    <row r="225">
      <c r="A225" s="62">
        <v>44035.5853125</v>
      </c>
      <c r="B225" s="63" t="s">
        <v>8519</v>
      </c>
      <c r="C225" s="63">
        <v>5.0</v>
      </c>
      <c r="D225" s="63" t="s">
        <v>6858</v>
      </c>
      <c r="E225" s="63" t="s">
        <v>104</v>
      </c>
      <c r="F225" s="63" t="s">
        <v>104</v>
      </c>
      <c r="G225" s="63" t="s">
        <v>104</v>
      </c>
      <c r="H225" s="63" t="s">
        <v>104</v>
      </c>
      <c r="I225" s="64" t="s">
        <v>8520</v>
      </c>
      <c r="J225" s="63" t="s">
        <v>112</v>
      </c>
      <c r="K225" s="63" t="s">
        <v>8521</v>
      </c>
      <c r="L225" s="63">
        <v>9.921586828E9</v>
      </c>
      <c r="M225" s="63" t="s">
        <v>6858</v>
      </c>
      <c r="N225" s="63" t="s">
        <v>107</v>
      </c>
    </row>
    <row r="226">
      <c r="A226" s="62">
        <v>44035.587164351855</v>
      </c>
      <c r="B226" s="63" t="s">
        <v>1628</v>
      </c>
      <c r="C226" s="63">
        <v>5.0</v>
      </c>
      <c r="D226" s="63" t="s">
        <v>8522</v>
      </c>
      <c r="E226" s="63" t="s">
        <v>104</v>
      </c>
      <c r="F226" s="63" t="s">
        <v>104</v>
      </c>
      <c r="G226" s="63" t="s">
        <v>104</v>
      </c>
      <c r="H226" s="63" t="s">
        <v>104</v>
      </c>
      <c r="I226" s="64" t="s">
        <v>555</v>
      </c>
      <c r="J226" s="63" t="s">
        <v>572</v>
      </c>
      <c r="K226" s="63" t="s">
        <v>4994</v>
      </c>
      <c r="L226" s="63">
        <v>9.764350434E9</v>
      </c>
      <c r="M226" s="63" t="s">
        <v>8523</v>
      </c>
      <c r="N226" s="63" t="s">
        <v>107</v>
      </c>
    </row>
    <row r="227">
      <c r="A227" s="62">
        <v>44035.588055555556</v>
      </c>
      <c r="B227" s="63" t="s">
        <v>8524</v>
      </c>
      <c r="C227" s="63">
        <v>4.0</v>
      </c>
      <c r="D227" s="63" t="s">
        <v>8525</v>
      </c>
      <c r="E227" s="63" t="s">
        <v>186</v>
      </c>
      <c r="F227" s="63" t="s">
        <v>104</v>
      </c>
      <c r="G227" s="63" t="s">
        <v>104</v>
      </c>
      <c r="H227" s="63" t="s">
        <v>104</v>
      </c>
      <c r="I227" s="64" t="s">
        <v>8526</v>
      </c>
      <c r="J227" s="63" t="s">
        <v>314</v>
      </c>
      <c r="K227" s="63" t="s">
        <v>8527</v>
      </c>
      <c r="L227" s="63">
        <v>9.096415333E9</v>
      </c>
      <c r="M227" s="63" t="s">
        <v>8528</v>
      </c>
      <c r="N227" s="63" t="s">
        <v>107</v>
      </c>
    </row>
    <row r="228">
      <c r="A228" s="62">
        <v>44035.59008101852</v>
      </c>
      <c r="B228" s="63" t="s">
        <v>320</v>
      </c>
      <c r="C228" s="63">
        <v>4.0</v>
      </c>
      <c r="D228" s="63" t="s">
        <v>8529</v>
      </c>
      <c r="E228" s="63" t="s">
        <v>110</v>
      </c>
      <c r="F228" s="63" t="s">
        <v>110</v>
      </c>
      <c r="G228" s="63" t="s">
        <v>110</v>
      </c>
      <c r="H228" s="63" t="s">
        <v>110</v>
      </c>
      <c r="I228" s="64" t="s">
        <v>322</v>
      </c>
      <c r="J228" s="63" t="s">
        <v>7392</v>
      </c>
      <c r="K228" s="63" t="s">
        <v>324</v>
      </c>
      <c r="L228" s="63">
        <v>9.923230489E9</v>
      </c>
      <c r="M228" s="63" t="s">
        <v>8530</v>
      </c>
      <c r="N228" s="63" t="s">
        <v>107</v>
      </c>
    </row>
    <row r="229">
      <c r="A229" s="62">
        <v>44035.59193287037</v>
      </c>
      <c r="B229" s="63" t="s">
        <v>190</v>
      </c>
      <c r="C229" s="63">
        <v>5.0</v>
      </c>
      <c r="D229" s="63" t="s">
        <v>8531</v>
      </c>
      <c r="E229" s="63" t="s">
        <v>104</v>
      </c>
      <c r="F229" s="63" t="s">
        <v>104</v>
      </c>
      <c r="G229" s="63" t="s">
        <v>104</v>
      </c>
      <c r="H229" s="63" t="s">
        <v>104</v>
      </c>
      <c r="I229" s="64" t="s">
        <v>192</v>
      </c>
      <c r="J229" s="63" t="s">
        <v>1590</v>
      </c>
      <c r="K229" s="63" t="s">
        <v>8532</v>
      </c>
      <c r="L229" s="63">
        <v>7.841879916E9</v>
      </c>
      <c r="M229" s="63" t="s">
        <v>8533</v>
      </c>
      <c r="N229" s="63" t="s">
        <v>107</v>
      </c>
    </row>
    <row r="230">
      <c r="A230" s="62">
        <v>44035.59222222222</v>
      </c>
      <c r="B230" s="63" t="s">
        <v>8534</v>
      </c>
      <c r="C230" s="63">
        <v>5.0</v>
      </c>
      <c r="D230" s="63" t="s">
        <v>8535</v>
      </c>
      <c r="E230" s="63" t="s">
        <v>104</v>
      </c>
      <c r="F230" s="63" t="s">
        <v>104</v>
      </c>
      <c r="G230" s="63" t="s">
        <v>104</v>
      </c>
      <c r="H230" s="63" t="s">
        <v>104</v>
      </c>
      <c r="I230" s="64" t="s">
        <v>8536</v>
      </c>
      <c r="J230" s="63" t="s">
        <v>112</v>
      </c>
      <c r="K230" s="63" t="s">
        <v>8537</v>
      </c>
      <c r="L230" s="63">
        <v>9.511678966E9</v>
      </c>
      <c r="M230" s="63" t="s">
        <v>5856</v>
      </c>
      <c r="N230" s="63" t="s">
        <v>107</v>
      </c>
    </row>
    <row r="231">
      <c r="A231" s="62">
        <v>44035.59446759259</v>
      </c>
      <c r="B231" s="63" t="s">
        <v>5271</v>
      </c>
      <c r="C231" s="63">
        <v>5.0</v>
      </c>
      <c r="D231" s="63" t="s">
        <v>248</v>
      </c>
      <c r="E231" s="63" t="s">
        <v>104</v>
      </c>
      <c r="F231" s="63" t="s">
        <v>104</v>
      </c>
      <c r="G231" s="63" t="s">
        <v>104</v>
      </c>
      <c r="H231" s="63" t="s">
        <v>104</v>
      </c>
      <c r="I231" s="64" t="s">
        <v>5272</v>
      </c>
      <c r="J231" s="63" t="s">
        <v>175</v>
      </c>
      <c r="K231" s="63" t="s">
        <v>5273</v>
      </c>
      <c r="L231" s="63">
        <v>9.40342301E9</v>
      </c>
      <c r="M231" s="63" t="s">
        <v>8538</v>
      </c>
      <c r="N231" s="63" t="s">
        <v>107</v>
      </c>
    </row>
    <row r="232">
      <c r="A232" s="62">
        <v>44035.59570601852</v>
      </c>
      <c r="B232" s="63" t="s">
        <v>8524</v>
      </c>
      <c r="C232" s="63">
        <v>5.0</v>
      </c>
      <c r="D232" s="63" t="s">
        <v>8539</v>
      </c>
      <c r="E232" s="63" t="s">
        <v>186</v>
      </c>
      <c r="F232" s="63" t="s">
        <v>186</v>
      </c>
      <c r="G232" s="63" t="s">
        <v>104</v>
      </c>
      <c r="H232" s="63" t="s">
        <v>104</v>
      </c>
      <c r="I232" s="64" t="s">
        <v>8526</v>
      </c>
      <c r="J232" s="63" t="s">
        <v>314</v>
      </c>
      <c r="K232" s="63" t="s">
        <v>8527</v>
      </c>
      <c r="L232" s="63">
        <v>9.096415333E9</v>
      </c>
      <c r="M232" s="63" t="s">
        <v>8540</v>
      </c>
      <c r="N232" s="63" t="s">
        <v>107</v>
      </c>
    </row>
    <row r="233">
      <c r="A233" s="62">
        <v>44035.59581018519</v>
      </c>
      <c r="B233" s="63" t="s">
        <v>8541</v>
      </c>
      <c r="C233" s="63">
        <v>5.0</v>
      </c>
      <c r="D233" s="63" t="s">
        <v>8542</v>
      </c>
      <c r="E233" s="63" t="s">
        <v>104</v>
      </c>
      <c r="F233" s="63" t="s">
        <v>104</v>
      </c>
      <c r="G233" s="63" t="s">
        <v>104</v>
      </c>
      <c r="H233" s="63" t="s">
        <v>104</v>
      </c>
      <c r="I233" s="64" t="s">
        <v>8543</v>
      </c>
      <c r="J233" s="63" t="s">
        <v>175</v>
      </c>
      <c r="K233" s="63" t="s">
        <v>8544</v>
      </c>
      <c r="L233" s="63">
        <v>9.767322738E9</v>
      </c>
      <c r="M233" s="63" t="s">
        <v>8545</v>
      </c>
      <c r="N233" s="63" t="s">
        <v>107</v>
      </c>
    </row>
    <row r="234">
      <c r="A234" s="62">
        <v>44035.59670138889</v>
      </c>
      <c r="B234" s="63" t="s">
        <v>8546</v>
      </c>
      <c r="C234" s="63">
        <v>5.0</v>
      </c>
      <c r="D234" s="63">
        <v>100.0</v>
      </c>
      <c r="E234" s="63" t="s">
        <v>104</v>
      </c>
      <c r="F234" s="63" t="s">
        <v>104</v>
      </c>
      <c r="G234" s="63" t="s">
        <v>104</v>
      </c>
      <c r="H234" s="63" t="s">
        <v>104</v>
      </c>
      <c r="I234" s="64" t="s">
        <v>8547</v>
      </c>
      <c r="J234" s="63" t="s">
        <v>112</v>
      </c>
      <c r="K234" s="63" t="s">
        <v>8548</v>
      </c>
      <c r="L234" s="63">
        <v>9.503898742E9</v>
      </c>
      <c r="M234" s="63" t="s">
        <v>8549</v>
      </c>
      <c r="N234" s="63" t="s">
        <v>107</v>
      </c>
    </row>
    <row r="235">
      <c r="A235" s="62">
        <v>44035.596967592595</v>
      </c>
      <c r="B235" s="63" t="s">
        <v>4433</v>
      </c>
      <c r="C235" s="63">
        <v>5.0</v>
      </c>
      <c r="D235" s="63" t="s">
        <v>8550</v>
      </c>
      <c r="E235" s="63" t="s">
        <v>104</v>
      </c>
      <c r="F235" s="63" t="s">
        <v>104</v>
      </c>
      <c r="G235" s="63" t="s">
        <v>104</v>
      </c>
      <c r="H235" s="63" t="s">
        <v>104</v>
      </c>
      <c r="I235" s="64" t="s">
        <v>8551</v>
      </c>
      <c r="J235" s="63" t="s">
        <v>551</v>
      </c>
      <c r="K235" s="63" t="s">
        <v>8552</v>
      </c>
      <c r="L235" s="63">
        <v>8.329154044E9</v>
      </c>
      <c r="M235" s="63" t="s">
        <v>281</v>
      </c>
      <c r="N235" s="63" t="s">
        <v>107</v>
      </c>
    </row>
    <row r="236">
      <c r="A236" s="62">
        <v>44035.59818287037</v>
      </c>
      <c r="B236" s="63" t="s">
        <v>178</v>
      </c>
      <c r="C236" s="63">
        <v>5.0</v>
      </c>
      <c r="D236" s="63" t="s">
        <v>8553</v>
      </c>
      <c r="E236" s="63" t="s">
        <v>104</v>
      </c>
      <c r="F236" s="63" t="s">
        <v>104</v>
      </c>
      <c r="G236" s="63" t="s">
        <v>104</v>
      </c>
      <c r="H236" s="63" t="s">
        <v>110</v>
      </c>
      <c r="I236" s="64" t="s">
        <v>180</v>
      </c>
      <c r="J236" s="63" t="s">
        <v>181</v>
      </c>
      <c r="K236" s="63" t="s">
        <v>8554</v>
      </c>
      <c r="L236" s="63">
        <v>9.82384519E9</v>
      </c>
      <c r="M236" s="63" t="s">
        <v>8555</v>
      </c>
      <c r="N236" s="63" t="s">
        <v>107</v>
      </c>
    </row>
    <row r="237">
      <c r="A237" s="62">
        <v>44035.59866898148</v>
      </c>
      <c r="B237" s="63" t="s">
        <v>8556</v>
      </c>
      <c r="C237" s="63">
        <v>4.0</v>
      </c>
      <c r="D237" s="63" t="s">
        <v>8557</v>
      </c>
      <c r="E237" s="63" t="s">
        <v>104</v>
      </c>
      <c r="F237" s="63" t="s">
        <v>104</v>
      </c>
      <c r="G237" s="63" t="s">
        <v>104</v>
      </c>
      <c r="H237" s="63" t="s">
        <v>104</v>
      </c>
      <c r="I237" s="64" t="s">
        <v>8558</v>
      </c>
      <c r="J237" s="63" t="s">
        <v>112</v>
      </c>
      <c r="K237" s="63" t="s">
        <v>8559</v>
      </c>
      <c r="L237" s="63">
        <v>9.511771092E9</v>
      </c>
      <c r="M237" s="63" t="s">
        <v>8560</v>
      </c>
      <c r="N237" s="63" t="s">
        <v>107</v>
      </c>
    </row>
    <row r="238">
      <c r="A238" s="62">
        <v>44035.59869212963</v>
      </c>
      <c r="B238" s="63" t="s">
        <v>8561</v>
      </c>
      <c r="C238" s="63">
        <v>5.0</v>
      </c>
      <c r="D238" s="63" t="s">
        <v>8562</v>
      </c>
      <c r="E238" s="63" t="s">
        <v>104</v>
      </c>
      <c r="F238" s="63" t="s">
        <v>104</v>
      </c>
      <c r="G238" s="63" t="s">
        <v>104</v>
      </c>
      <c r="H238" s="63" t="s">
        <v>104</v>
      </c>
      <c r="I238" s="64" t="s">
        <v>8563</v>
      </c>
      <c r="J238" s="63" t="s">
        <v>5013</v>
      </c>
      <c r="K238" s="63" t="s">
        <v>8564</v>
      </c>
      <c r="L238" s="63">
        <v>9.404185816E9</v>
      </c>
      <c r="M238" s="63" t="s">
        <v>8565</v>
      </c>
      <c r="N238" s="63" t="s">
        <v>107</v>
      </c>
    </row>
    <row r="239">
      <c r="A239" s="62">
        <v>44035.59886574074</v>
      </c>
      <c r="B239" s="63" t="s">
        <v>8566</v>
      </c>
      <c r="C239" s="63">
        <v>4.0</v>
      </c>
      <c r="D239" s="63" t="s">
        <v>8567</v>
      </c>
      <c r="E239" s="63" t="s">
        <v>110</v>
      </c>
      <c r="F239" s="63" t="s">
        <v>104</v>
      </c>
      <c r="G239" s="63" t="s">
        <v>104</v>
      </c>
      <c r="H239" s="63" t="s">
        <v>110</v>
      </c>
      <c r="I239" s="64" t="s">
        <v>8568</v>
      </c>
      <c r="J239" s="63" t="s">
        <v>112</v>
      </c>
      <c r="K239" s="63" t="s">
        <v>8569</v>
      </c>
      <c r="L239" s="63">
        <v>9.403833521E9</v>
      </c>
      <c r="M239" s="63" t="s">
        <v>8570</v>
      </c>
      <c r="N239" s="63" t="s">
        <v>107</v>
      </c>
    </row>
    <row r="240">
      <c r="A240" s="62">
        <v>44035.59930555556</v>
      </c>
      <c r="B240" s="63" t="s">
        <v>352</v>
      </c>
      <c r="C240" s="63">
        <v>5.0</v>
      </c>
      <c r="D240" s="63" t="s">
        <v>8571</v>
      </c>
      <c r="E240" s="63" t="s">
        <v>104</v>
      </c>
      <c r="F240" s="63" t="s">
        <v>104</v>
      </c>
      <c r="G240" s="63" t="s">
        <v>104</v>
      </c>
      <c r="H240" s="63" t="s">
        <v>104</v>
      </c>
      <c r="I240" s="64" t="s">
        <v>8572</v>
      </c>
      <c r="J240" s="63" t="s">
        <v>181</v>
      </c>
      <c r="K240" s="63" t="s">
        <v>8573</v>
      </c>
      <c r="L240" s="63">
        <v>9.545052209E9</v>
      </c>
      <c r="M240" s="63" t="s">
        <v>8574</v>
      </c>
      <c r="N240" s="63" t="s">
        <v>107</v>
      </c>
    </row>
    <row r="241">
      <c r="A241" s="62">
        <v>44035.60056712963</v>
      </c>
      <c r="B241" s="63" t="s">
        <v>8575</v>
      </c>
      <c r="C241" s="63">
        <v>5.0</v>
      </c>
      <c r="D241" s="63" t="s">
        <v>8576</v>
      </c>
      <c r="E241" s="63" t="s">
        <v>104</v>
      </c>
      <c r="F241" s="63" t="s">
        <v>104</v>
      </c>
      <c r="G241" s="63" t="s">
        <v>104</v>
      </c>
      <c r="H241" s="63" t="s">
        <v>104</v>
      </c>
      <c r="I241" s="64" t="s">
        <v>8577</v>
      </c>
      <c r="J241" s="63" t="s">
        <v>675</v>
      </c>
      <c r="K241" s="63" t="s">
        <v>8578</v>
      </c>
      <c r="L241" s="63">
        <v>9.006321248E9</v>
      </c>
      <c r="M241" s="63" t="s">
        <v>318</v>
      </c>
      <c r="N241" s="63" t="s">
        <v>103</v>
      </c>
    </row>
    <row r="242">
      <c r="A242" s="62">
        <v>44035.600636574076</v>
      </c>
      <c r="B242" s="63" t="s">
        <v>8579</v>
      </c>
      <c r="C242" s="63">
        <v>5.0</v>
      </c>
      <c r="D242" s="63" t="s">
        <v>294</v>
      </c>
      <c r="E242" s="63" t="s">
        <v>104</v>
      </c>
      <c r="F242" s="63" t="s">
        <v>104</v>
      </c>
      <c r="G242" s="63" t="s">
        <v>104</v>
      </c>
      <c r="H242" s="63" t="s">
        <v>104</v>
      </c>
      <c r="I242" s="64" t="s">
        <v>8580</v>
      </c>
      <c r="J242" s="63" t="s">
        <v>204</v>
      </c>
      <c r="K242" s="63" t="s">
        <v>8581</v>
      </c>
      <c r="L242" s="63">
        <v>9.421687982E9</v>
      </c>
      <c r="M242" s="63" t="s">
        <v>294</v>
      </c>
      <c r="N242" s="63" t="s">
        <v>107</v>
      </c>
    </row>
    <row r="243">
      <c r="A243" s="62">
        <v>44035.601793981485</v>
      </c>
      <c r="B243" s="63" t="s">
        <v>8582</v>
      </c>
      <c r="C243" s="63">
        <v>5.0</v>
      </c>
      <c r="D243" s="63" t="s">
        <v>8583</v>
      </c>
      <c r="E243" s="63" t="s">
        <v>104</v>
      </c>
      <c r="F243" s="63" t="s">
        <v>104</v>
      </c>
      <c r="G243" s="63" t="s">
        <v>104</v>
      </c>
      <c r="H243" s="63" t="s">
        <v>104</v>
      </c>
      <c r="I243" s="64" t="s">
        <v>8584</v>
      </c>
      <c r="J243" s="63" t="s">
        <v>226</v>
      </c>
      <c r="K243" s="63" t="s">
        <v>8585</v>
      </c>
      <c r="L243" s="63">
        <v>9.765540905E9</v>
      </c>
      <c r="M243" s="63" t="s">
        <v>8586</v>
      </c>
      <c r="N243" s="63" t="s">
        <v>107</v>
      </c>
    </row>
    <row r="244">
      <c r="A244" s="62">
        <v>44035.60267361111</v>
      </c>
      <c r="B244" s="63" t="s">
        <v>4494</v>
      </c>
      <c r="C244" s="63">
        <v>5.0</v>
      </c>
      <c r="D244" s="63" t="s">
        <v>8587</v>
      </c>
      <c r="E244" s="63" t="s">
        <v>104</v>
      </c>
      <c r="F244" s="63" t="s">
        <v>104</v>
      </c>
      <c r="G244" s="63" t="s">
        <v>104</v>
      </c>
      <c r="H244" s="63" t="s">
        <v>104</v>
      </c>
      <c r="I244" s="64" t="s">
        <v>4496</v>
      </c>
      <c r="J244" s="63" t="s">
        <v>675</v>
      </c>
      <c r="K244" s="63" t="s">
        <v>4497</v>
      </c>
      <c r="L244" s="63">
        <v>9.987532813E9</v>
      </c>
      <c r="M244" s="63" t="s">
        <v>8588</v>
      </c>
      <c r="N244" s="63" t="s">
        <v>107</v>
      </c>
    </row>
    <row r="245">
      <c r="A245" s="62">
        <v>44035.603321759256</v>
      </c>
      <c r="B245" s="63" t="s">
        <v>8589</v>
      </c>
      <c r="C245" s="63">
        <v>5.0</v>
      </c>
      <c r="D245" s="63" t="s">
        <v>8590</v>
      </c>
      <c r="E245" s="63" t="s">
        <v>104</v>
      </c>
      <c r="F245" s="63" t="s">
        <v>104</v>
      </c>
      <c r="G245" s="63" t="s">
        <v>104</v>
      </c>
      <c r="H245" s="63" t="s">
        <v>104</v>
      </c>
      <c r="I245" s="64" t="s">
        <v>8591</v>
      </c>
      <c r="J245" s="63" t="s">
        <v>181</v>
      </c>
      <c r="K245" s="63" t="s">
        <v>8592</v>
      </c>
      <c r="L245" s="63">
        <v>8.600298429E9</v>
      </c>
      <c r="M245" s="63" t="s">
        <v>103</v>
      </c>
      <c r="N245" s="63" t="s">
        <v>107</v>
      </c>
    </row>
    <row r="246">
      <c r="A246" s="62">
        <v>44035.604363425926</v>
      </c>
      <c r="B246" s="63" t="s">
        <v>8593</v>
      </c>
      <c r="C246" s="63">
        <v>5.0</v>
      </c>
      <c r="D246" s="63" t="s">
        <v>8594</v>
      </c>
      <c r="E246" s="63" t="s">
        <v>104</v>
      </c>
      <c r="F246" s="63" t="s">
        <v>104</v>
      </c>
      <c r="G246" s="63" t="s">
        <v>104</v>
      </c>
      <c r="H246" s="63" t="s">
        <v>104</v>
      </c>
      <c r="I246" s="64" t="s">
        <v>8595</v>
      </c>
      <c r="J246" s="63" t="s">
        <v>175</v>
      </c>
      <c r="K246" s="63" t="s">
        <v>8596</v>
      </c>
      <c r="L246" s="63">
        <v>9.867479756E9</v>
      </c>
      <c r="M246" s="63" t="s">
        <v>4129</v>
      </c>
      <c r="N246" s="63" t="s">
        <v>107</v>
      </c>
    </row>
    <row r="247">
      <c r="A247" s="62">
        <v>44035.605462962965</v>
      </c>
      <c r="B247" s="63" t="s">
        <v>8511</v>
      </c>
      <c r="C247" s="63">
        <v>4.0</v>
      </c>
      <c r="D247" s="63" t="s">
        <v>8512</v>
      </c>
      <c r="E247" s="63" t="s">
        <v>104</v>
      </c>
      <c r="F247" s="63" t="s">
        <v>104</v>
      </c>
      <c r="G247" s="63" t="s">
        <v>104</v>
      </c>
      <c r="H247" s="63" t="s">
        <v>104</v>
      </c>
      <c r="I247" s="64" t="s">
        <v>8513</v>
      </c>
      <c r="J247" s="63" t="s">
        <v>1461</v>
      </c>
      <c r="K247" s="63" t="s">
        <v>8514</v>
      </c>
      <c r="L247" s="63">
        <v>9.881903894E9</v>
      </c>
      <c r="M247" s="63" t="s">
        <v>318</v>
      </c>
      <c r="N247" s="63" t="s">
        <v>107</v>
      </c>
    </row>
    <row r="248">
      <c r="A248" s="62">
        <v>44035.613032407404</v>
      </c>
      <c r="B248" s="63" t="s">
        <v>8597</v>
      </c>
      <c r="C248" s="63">
        <v>5.0</v>
      </c>
      <c r="D248" s="63" t="s">
        <v>8598</v>
      </c>
      <c r="E248" s="63" t="s">
        <v>104</v>
      </c>
      <c r="F248" s="63" t="s">
        <v>104</v>
      </c>
      <c r="G248" s="63" t="s">
        <v>104</v>
      </c>
      <c r="H248" s="63" t="s">
        <v>104</v>
      </c>
      <c r="I248" s="64" t="s">
        <v>8599</v>
      </c>
      <c r="J248" s="63" t="s">
        <v>413</v>
      </c>
      <c r="K248" s="63" t="s">
        <v>8600</v>
      </c>
      <c r="L248" s="63">
        <v>9.822294255E9</v>
      </c>
      <c r="M248" s="63" t="s">
        <v>8601</v>
      </c>
      <c r="N248" s="63" t="s">
        <v>107</v>
      </c>
    </row>
    <row r="249">
      <c r="A249" s="62">
        <v>44035.62248842593</v>
      </c>
      <c r="B249" s="63" t="s">
        <v>8602</v>
      </c>
      <c r="C249" s="63">
        <v>5.0</v>
      </c>
      <c r="D249" s="63" t="s">
        <v>8603</v>
      </c>
      <c r="E249" s="63" t="s">
        <v>104</v>
      </c>
      <c r="F249" s="63" t="s">
        <v>104</v>
      </c>
      <c r="G249" s="63" t="s">
        <v>104</v>
      </c>
      <c r="H249" s="63" t="s">
        <v>104</v>
      </c>
      <c r="I249" s="64" t="s">
        <v>8604</v>
      </c>
      <c r="J249" s="63" t="s">
        <v>181</v>
      </c>
      <c r="K249" s="63" t="s">
        <v>8605</v>
      </c>
      <c r="L249" s="63">
        <v>9.404056658E9</v>
      </c>
      <c r="M249" s="63" t="s">
        <v>8606</v>
      </c>
      <c r="N249" s="63" t="s">
        <v>107</v>
      </c>
    </row>
    <row r="250">
      <c r="A250" s="62">
        <v>44035.624131944445</v>
      </c>
      <c r="B250" s="63" t="s">
        <v>8607</v>
      </c>
      <c r="C250" s="63">
        <v>5.0</v>
      </c>
      <c r="D250" s="63" t="s">
        <v>8608</v>
      </c>
      <c r="E250" s="63" t="s">
        <v>104</v>
      </c>
      <c r="F250" s="63" t="s">
        <v>104</v>
      </c>
      <c r="G250" s="63" t="s">
        <v>104</v>
      </c>
      <c r="H250" s="63" t="s">
        <v>104</v>
      </c>
      <c r="I250" s="64" t="s">
        <v>8609</v>
      </c>
      <c r="J250" s="63" t="s">
        <v>675</v>
      </c>
      <c r="K250" s="63" t="s">
        <v>8610</v>
      </c>
      <c r="L250" s="63">
        <v>9.503750644E9</v>
      </c>
      <c r="M250" s="63" t="s">
        <v>8611</v>
      </c>
      <c r="N250" s="63" t="s">
        <v>107</v>
      </c>
    </row>
    <row r="251">
      <c r="A251" s="62">
        <v>44035.62644675926</v>
      </c>
      <c r="B251" s="63" t="s">
        <v>8612</v>
      </c>
      <c r="C251" s="63">
        <v>5.0</v>
      </c>
      <c r="D251" s="63" t="s">
        <v>8613</v>
      </c>
      <c r="E251" s="63" t="s">
        <v>186</v>
      </c>
      <c r="F251" s="63" t="s">
        <v>186</v>
      </c>
      <c r="G251" s="63" t="s">
        <v>186</v>
      </c>
      <c r="H251" s="63" t="s">
        <v>186</v>
      </c>
      <c r="I251" s="64" t="s">
        <v>8614</v>
      </c>
      <c r="J251" s="63" t="s">
        <v>8615</v>
      </c>
      <c r="K251" s="63" t="s">
        <v>8616</v>
      </c>
      <c r="L251" s="63">
        <v>9.421487781E9</v>
      </c>
      <c r="M251" s="63" t="s">
        <v>8617</v>
      </c>
      <c r="N251" s="63" t="s">
        <v>107</v>
      </c>
    </row>
    <row r="252">
      <c r="A252" s="62">
        <v>44035.63415509259</v>
      </c>
      <c r="B252" s="63" t="s">
        <v>8618</v>
      </c>
      <c r="C252" s="63">
        <v>4.0</v>
      </c>
      <c r="D252" s="63" t="s">
        <v>8619</v>
      </c>
      <c r="E252" s="63" t="s">
        <v>104</v>
      </c>
      <c r="F252" s="63" t="s">
        <v>110</v>
      </c>
      <c r="G252" s="63" t="s">
        <v>104</v>
      </c>
      <c r="H252" s="63" t="s">
        <v>104</v>
      </c>
      <c r="I252" s="64" t="s">
        <v>8620</v>
      </c>
      <c r="J252" s="63" t="s">
        <v>112</v>
      </c>
      <c r="K252" s="63" t="s">
        <v>8621</v>
      </c>
      <c r="L252" s="63">
        <v>8.275521494E9</v>
      </c>
      <c r="M252" s="63" t="s">
        <v>8622</v>
      </c>
      <c r="N252" s="63" t="s">
        <v>107</v>
      </c>
    </row>
    <row r="253">
      <c r="A253" s="62">
        <v>44035.63675925926</v>
      </c>
      <c r="B253" s="63" t="s">
        <v>8623</v>
      </c>
      <c r="C253" s="63">
        <v>4.0</v>
      </c>
      <c r="D253" s="63" t="s">
        <v>8624</v>
      </c>
      <c r="E253" s="63" t="s">
        <v>110</v>
      </c>
      <c r="F253" s="63" t="s">
        <v>110</v>
      </c>
      <c r="G253" s="63" t="s">
        <v>104</v>
      </c>
      <c r="H253" s="63" t="s">
        <v>110</v>
      </c>
      <c r="I253" s="64" t="s">
        <v>8625</v>
      </c>
      <c r="J253" s="63" t="s">
        <v>1398</v>
      </c>
      <c r="K253" s="63" t="s">
        <v>8626</v>
      </c>
      <c r="L253" s="63">
        <v>8.285802844E9</v>
      </c>
      <c r="M253" s="63" t="s">
        <v>8627</v>
      </c>
      <c r="N253" s="63" t="s">
        <v>107</v>
      </c>
    </row>
    <row r="254">
      <c r="A254" s="62">
        <v>44035.636875</v>
      </c>
      <c r="B254" s="63" t="s">
        <v>4966</v>
      </c>
      <c r="C254" s="63">
        <v>4.0</v>
      </c>
      <c r="D254" s="63">
        <v>2.0</v>
      </c>
      <c r="E254" s="63" t="s">
        <v>104</v>
      </c>
      <c r="F254" s="63" t="s">
        <v>110</v>
      </c>
      <c r="G254" s="63" t="s">
        <v>110</v>
      </c>
      <c r="H254" s="63" t="s">
        <v>104</v>
      </c>
      <c r="I254" s="64" t="s">
        <v>4202</v>
      </c>
      <c r="J254" s="63" t="s">
        <v>139</v>
      </c>
      <c r="K254" s="63" t="s">
        <v>140</v>
      </c>
      <c r="L254" s="63">
        <v>9.922058582E9</v>
      </c>
      <c r="M254" s="63" t="s">
        <v>103</v>
      </c>
      <c r="N254" s="63" t="s">
        <v>107</v>
      </c>
    </row>
    <row r="255">
      <c r="A255" s="62">
        <v>44035.638032407405</v>
      </c>
      <c r="B255" s="63" t="s">
        <v>234</v>
      </c>
      <c r="C255" s="63">
        <v>5.0</v>
      </c>
      <c r="D255" s="63" t="s">
        <v>6343</v>
      </c>
      <c r="E255" s="63" t="s">
        <v>104</v>
      </c>
      <c r="F255" s="63" t="s">
        <v>104</v>
      </c>
      <c r="G255" s="63" t="s">
        <v>104</v>
      </c>
      <c r="H255" s="63" t="s">
        <v>104</v>
      </c>
      <c r="I255" s="64" t="s">
        <v>1295</v>
      </c>
      <c r="J255" s="63" t="s">
        <v>237</v>
      </c>
      <c r="K255" s="63" t="s">
        <v>238</v>
      </c>
      <c r="L255" s="63">
        <v>9.89003038E9</v>
      </c>
      <c r="M255" s="63" t="s">
        <v>8628</v>
      </c>
      <c r="N255" s="63" t="s">
        <v>107</v>
      </c>
    </row>
    <row r="256">
      <c r="A256" s="62">
        <v>44035.64164351852</v>
      </c>
      <c r="B256" s="63" t="s">
        <v>454</v>
      </c>
      <c r="C256" s="63">
        <v>4.0</v>
      </c>
      <c r="D256" s="63" t="s">
        <v>8629</v>
      </c>
      <c r="E256" s="63" t="s">
        <v>104</v>
      </c>
      <c r="F256" s="63" t="s">
        <v>104</v>
      </c>
      <c r="G256" s="63" t="s">
        <v>104</v>
      </c>
      <c r="H256" s="63" t="s">
        <v>104</v>
      </c>
      <c r="I256" s="64" t="s">
        <v>8630</v>
      </c>
      <c r="J256" s="63" t="s">
        <v>204</v>
      </c>
      <c r="K256" s="63" t="s">
        <v>8631</v>
      </c>
      <c r="L256" s="63">
        <v>9.420788336E9</v>
      </c>
      <c r="M256" s="63" t="s">
        <v>8632</v>
      </c>
      <c r="N256" s="63" t="s">
        <v>107</v>
      </c>
    </row>
    <row r="257">
      <c r="A257" s="62">
        <v>44035.643171296295</v>
      </c>
      <c r="B257" s="63" t="s">
        <v>515</v>
      </c>
      <c r="C257" s="63">
        <v>5.0</v>
      </c>
      <c r="D257" s="63" t="s">
        <v>103</v>
      </c>
      <c r="E257" s="63" t="s">
        <v>104</v>
      </c>
      <c r="F257" s="63" t="s">
        <v>104</v>
      </c>
      <c r="G257" s="63" t="s">
        <v>104</v>
      </c>
      <c r="H257" s="63" t="s">
        <v>104</v>
      </c>
      <c r="I257" s="64" t="s">
        <v>517</v>
      </c>
      <c r="J257" s="63" t="s">
        <v>181</v>
      </c>
      <c r="K257" s="63" t="s">
        <v>518</v>
      </c>
      <c r="L257" s="63">
        <v>9.422213352E9</v>
      </c>
      <c r="M257" s="63" t="s">
        <v>103</v>
      </c>
      <c r="N257" s="63" t="s">
        <v>107</v>
      </c>
    </row>
    <row r="258">
      <c r="A258" s="62">
        <v>44035.64434027778</v>
      </c>
      <c r="B258" s="63" t="s">
        <v>8633</v>
      </c>
      <c r="C258" s="63">
        <v>4.0</v>
      </c>
      <c r="D258" s="63" t="s">
        <v>8634</v>
      </c>
      <c r="E258" s="63" t="s">
        <v>104</v>
      </c>
      <c r="F258" s="63" t="s">
        <v>104</v>
      </c>
      <c r="G258" s="63" t="s">
        <v>110</v>
      </c>
      <c r="H258" s="63" t="s">
        <v>110</v>
      </c>
      <c r="I258" s="64" t="s">
        <v>8635</v>
      </c>
      <c r="J258" s="63" t="s">
        <v>181</v>
      </c>
      <c r="K258" s="63" t="s">
        <v>8636</v>
      </c>
      <c r="L258" s="63">
        <v>9.850302278E9</v>
      </c>
      <c r="M258" s="63" t="s">
        <v>8637</v>
      </c>
      <c r="N258" s="63" t="s">
        <v>107</v>
      </c>
    </row>
    <row r="259">
      <c r="A259" s="62">
        <v>44035.645787037036</v>
      </c>
      <c r="B259" s="63" t="s">
        <v>429</v>
      </c>
      <c r="C259" s="63">
        <v>5.0</v>
      </c>
      <c r="D259" s="63" t="s">
        <v>8638</v>
      </c>
      <c r="E259" s="63" t="s">
        <v>104</v>
      </c>
      <c r="F259" s="63" t="s">
        <v>110</v>
      </c>
      <c r="G259" s="63" t="s">
        <v>104</v>
      </c>
      <c r="H259" s="63" t="s">
        <v>104</v>
      </c>
      <c r="I259" s="64" t="s">
        <v>431</v>
      </c>
      <c r="J259" s="63" t="s">
        <v>152</v>
      </c>
      <c r="K259" s="63" t="s">
        <v>432</v>
      </c>
      <c r="L259" s="63">
        <v>9.422279468E9</v>
      </c>
      <c r="M259" s="63" t="s">
        <v>8639</v>
      </c>
      <c r="N259" s="63" t="s">
        <v>107</v>
      </c>
    </row>
    <row r="260">
      <c r="A260" s="62">
        <v>44035.6459375</v>
      </c>
      <c r="B260" s="63" t="s">
        <v>8640</v>
      </c>
      <c r="C260" s="63">
        <v>5.0</v>
      </c>
      <c r="D260" s="63" t="s">
        <v>8641</v>
      </c>
      <c r="E260" s="63" t="s">
        <v>104</v>
      </c>
      <c r="F260" s="63" t="s">
        <v>110</v>
      </c>
      <c r="G260" s="63" t="s">
        <v>104</v>
      </c>
      <c r="H260" s="63" t="s">
        <v>110</v>
      </c>
      <c r="I260" s="64" t="s">
        <v>8642</v>
      </c>
      <c r="J260" s="63" t="s">
        <v>8643</v>
      </c>
      <c r="K260" s="63" t="s">
        <v>8644</v>
      </c>
      <c r="L260" s="63">
        <v>9.763099711E9</v>
      </c>
      <c r="M260" s="63" t="s">
        <v>8645</v>
      </c>
      <c r="N260" s="63" t="s">
        <v>107</v>
      </c>
    </row>
    <row r="261">
      <c r="A261" s="62">
        <v>44035.646215277775</v>
      </c>
      <c r="B261" s="63" t="s">
        <v>8309</v>
      </c>
      <c r="C261" s="63">
        <v>5.0</v>
      </c>
      <c r="D261" s="63" t="s">
        <v>3724</v>
      </c>
      <c r="E261" s="63" t="s">
        <v>104</v>
      </c>
      <c r="F261" s="63" t="s">
        <v>104</v>
      </c>
      <c r="G261" s="63" t="s">
        <v>104</v>
      </c>
      <c r="H261" s="63" t="s">
        <v>104</v>
      </c>
      <c r="I261" s="64" t="s">
        <v>8311</v>
      </c>
      <c r="J261" s="63" t="s">
        <v>181</v>
      </c>
      <c r="K261" s="63" t="s">
        <v>8312</v>
      </c>
      <c r="L261" s="63">
        <v>9.890904129E9</v>
      </c>
      <c r="M261" s="63" t="s">
        <v>281</v>
      </c>
      <c r="N261" s="63" t="s">
        <v>107</v>
      </c>
    </row>
    <row r="262">
      <c r="A262" s="62">
        <v>44035.650092592594</v>
      </c>
      <c r="B262" s="63" t="s">
        <v>8646</v>
      </c>
      <c r="C262" s="63">
        <v>5.0</v>
      </c>
      <c r="D262" s="63" t="s">
        <v>8647</v>
      </c>
      <c r="E262" s="63" t="s">
        <v>104</v>
      </c>
      <c r="F262" s="63" t="s">
        <v>104</v>
      </c>
      <c r="G262" s="63" t="s">
        <v>104</v>
      </c>
      <c r="H262" s="63" t="s">
        <v>104</v>
      </c>
      <c r="I262" s="64" t="s">
        <v>8648</v>
      </c>
      <c r="J262" s="63" t="s">
        <v>112</v>
      </c>
      <c r="K262" s="63" t="s">
        <v>8649</v>
      </c>
      <c r="L262" s="63">
        <v>9.975716259E9</v>
      </c>
      <c r="M262" s="63" t="s">
        <v>8650</v>
      </c>
      <c r="N262" s="63" t="s">
        <v>107</v>
      </c>
    </row>
    <row r="263">
      <c r="A263" s="62">
        <v>44035.65174768519</v>
      </c>
      <c r="B263" s="63" t="s">
        <v>8651</v>
      </c>
      <c r="C263" s="63">
        <v>5.0</v>
      </c>
      <c r="D263" s="63" t="s">
        <v>8652</v>
      </c>
      <c r="E263" s="63" t="s">
        <v>104</v>
      </c>
      <c r="F263" s="63" t="s">
        <v>104</v>
      </c>
      <c r="G263" s="63" t="s">
        <v>104</v>
      </c>
      <c r="H263" s="63" t="s">
        <v>104</v>
      </c>
      <c r="I263" s="64" t="s">
        <v>8653</v>
      </c>
      <c r="J263" s="63" t="s">
        <v>181</v>
      </c>
      <c r="K263" s="63" t="s">
        <v>8654</v>
      </c>
      <c r="L263" s="63">
        <v>7.30460336E9</v>
      </c>
      <c r="M263" s="63" t="s">
        <v>8655</v>
      </c>
      <c r="N263" s="63" t="s">
        <v>107</v>
      </c>
    </row>
    <row r="264">
      <c r="A264" s="62">
        <v>44035.653125</v>
      </c>
      <c r="B264" s="63" t="s">
        <v>8656</v>
      </c>
      <c r="C264" s="63">
        <v>5.0</v>
      </c>
      <c r="D264" s="63" t="s">
        <v>8657</v>
      </c>
      <c r="E264" s="63" t="s">
        <v>104</v>
      </c>
      <c r="F264" s="63" t="s">
        <v>104</v>
      </c>
      <c r="G264" s="63" t="s">
        <v>104</v>
      </c>
      <c r="H264" s="63" t="s">
        <v>104</v>
      </c>
      <c r="I264" s="64" t="s">
        <v>8658</v>
      </c>
      <c r="J264" s="63" t="s">
        <v>5565</v>
      </c>
      <c r="K264" s="63" t="s">
        <v>8659</v>
      </c>
      <c r="L264" s="63">
        <v>9.167379599E9</v>
      </c>
      <c r="M264" s="63" t="s">
        <v>4129</v>
      </c>
      <c r="N264" s="63" t="s">
        <v>107</v>
      </c>
    </row>
    <row r="265">
      <c r="A265" s="62">
        <v>44035.65390046296</v>
      </c>
      <c r="B265" s="63" t="s">
        <v>8660</v>
      </c>
      <c r="C265" s="63">
        <v>5.0</v>
      </c>
      <c r="D265" s="63" t="s">
        <v>817</v>
      </c>
      <c r="E265" s="63" t="s">
        <v>104</v>
      </c>
      <c r="F265" s="63" t="s">
        <v>104</v>
      </c>
      <c r="G265" s="63" t="s">
        <v>104</v>
      </c>
      <c r="H265" s="63" t="s">
        <v>104</v>
      </c>
      <c r="I265" s="64" t="s">
        <v>8661</v>
      </c>
      <c r="J265" s="63" t="s">
        <v>181</v>
      </c>
      <c r="K265" s="63" t="s">
        <v>8662</v>
      </c>
      <c r="L265" s="63">
        <v>9.922198535E9</v>
      </c>
      <c r="M265" s="63" t="s">
        <v>107</v>
      </c>
      <c r="N265" s="66"/>
    </row>
    <row r="266">
      <c r="A266" s="62">
        <v>44035.65414351852</v>
      </c>
      <c r="B266" s="63" t="s">
        <v>8663</v>
      </c>
      <c r="C266" s="63">
        <v>5.0</v>
      </c>
      <c r="D266" s="63" t="s">
        <v>8664</v>
      </c>
      <c r="E266" s="63" t="s">
        <v>104</v>
      </c>
      <c r="F266" s="63" t="s">
        <v>104</v>
      </c>
      <c r="G266" s="63" t="s">
        <v>104</v>
      </c>
      <c r="H266" s="63" t="s">
        <v>104</v>
      </c>
      <c r="I266" s="64" t="s">
        <v>8665</v>
      </c>
      <c r="J266" s="63" t="s">
        <v>8666</v>
      </c>
      <c r="K266" s="63" t="s">
        <v>8667</v>
      </c>
      <c r="L266" s="63">
        <v>9.921628409E9</v>
      </c>
      <c r="M266" s="63" t="s">
        <v>136</v>
      </c>
      <c r="N266" s="63" t="s">
        <v>107</v>
      </c>
    </row>
    <row r="267">
      <c r="A267" s="62">
        <v>44035.65480324074</v>
      </c>
      <c r="B267" s="63" t="s">
        <v>8668</v>
      </c>
      <c r="C267" s="63">
        <v>4.0</v>
      </c>
      <c r="D267" s="63" t="s">
        <v>8669</v>
      </c>
      <c r="E267" s="63" t="s">
        <v>104</v>
      </c>
      <c r="F267" s="63" t="s">
        <v>110</v>
      </c>
      <c r="G267" s="63" t="s">
        <v>104</v>
      </c>
      <c r="H267" s="63" t="s">
        <v>104</v>
      </c>
      <c r="I267" s="64" t="s">
        <v>8670</v>
      </c>
      <c r="J267" s="63" t="s">
        <v>2907</v>
      </c>
      <c r="K267" s="63" t="s">
        <v>8671</v>
      </c>
      <c r="L267" s="63">
        <v>9.421142461E9</v>
      </c>
      <c r="M267" s="63" t="s">
        <v>8672</v>
      </c>
      <c r="N267" s="63" t="s">
        <v>107</v>
      </c>
    </row>
    <row r="268">
      <c r="A268" s="62">
        <v>44035.65844907407</v>
      </c>
      <c r="B268" s="63" t="s">
        <v>8673</v>
      </c>
      <c r="C268" s="63">
        <v>5.0</v>
      </c>
      <c r="D268" s="63" t="s">
        <v>8674</v>
      </c>
      <c r="E268" s="63" t="s">
        <v>104</v>
      </c>
      <c r="F268" s="63" t="s">
        <v>110</v>
      </c>
      <c r="G268" s="63" t="s">
        <v>104</v>
      </c>
      <c r="H268" s="63" t="s">
        <v>110</v>
      </c>
      <c r="I268" s="64" t="s">
        <v>8675</v>
      </c>
      <c r="J268" s="63" t="s">
        <v>237</v>
      </c>
      <c r="K268" s="63" t="s">
        <v>8676</v>
      </c>
      <c r="L268" s="63">
        <v>9.421571458E9</v>
      </c>
      <c r="M268" s="63" t="s">
        <v>8677</v>
      </c>
      <c r="N268" s="63" t="s">
        <v>107</v>
      </c>
    </row>
    <row r="269">
      <c r="A269" s="62">
        <v>44035.66063657407</v>
      </c>
      <c r="B269" s="63" t="s">
        <v>3097</v>
      </c>
      <c r="C269" s="63">
        <v>5.0</v>
      </c>
      <c r="D269" s="63" t="s">
        <v>8678</v>
      </c>
      <c r="E269" s="63" t="s">
        <v>104</v>
      </c>
      <c r="F269" s="63" t="s">
        <v>104</v>
      </c>
      <c r="G269" s="63" t="s">
        <v>104</v>
      </c>
      <c r="H269" s="63" t="s">
        <v>104</v>
      </c>
      <c r="I269" s="64" t="s">
        <v>3099</v>
      </c>
      <c r="J269" s="63" t="s">
        <v>314</v>
      </c>
      <c r="K269" s="63" t="s">
        <v>8679</v>
      </c>
      <c r="L269" s="63">
        <v>9.423936799E9</v>
      </c>
      <c r="M269" s="63" t="s">
        <v>8680</v>
      </c>
      <c r="N269" s="63" t="s">
        <v>107</v>
      </c>
    </row>
    <row r="270">
      <c r="A270" s="62">
        <v>44035.66122685185</v>
      </c>
      <c r="B270" s="63" t="s">
        <v>8681</v>
      </c>
      <c r="C270" s="63">
        <v>4.0</v>
      </c>
      <c r="D270" s="63" t="s">
        <v>8682</v>
      </c>
      <c r="E270" s="63" t="s">
        <v>104</v>
      </c>
      <c r="F270" s="63" t="s">
        <v>110</v>
      </c>
      <c r="G270" s="63" t="s">
        <v>110</v>
      </c>
      <c r="H270" s="63" t="s">
        <v>186</v>
      </c>
      <c r="I270" s="64" t="s">
        <v>8683</v>
      </c>
      <c r="J270" s="63" t="s">
        <v>413</v>
      </c>
      <c r="K270" s="63" t="s">
        <v>8684</v>
      </c>
      <c r="L270" s="63">
        <v>9.823153002E9</v>
      </c>
      <c r="M270" s="63" t="s">
        <v>8685</v>
      </c>
      <c r="N270" s="63" t="s">
        <v>107</v>
      </c>
    </row>
    <row r="271">
      <c r="A271" s="62">
        <v>44035.66918981481</v>
      </c>
      <c r="B271" s="63" t="s">
        <v>8686</v>
      </c>
      <c r="C271" s="63">
        <v>4.0</v>
      </c>
      <c r="D271" s="63" t="s">
        <v>8687</v>
      </c>
      <c r="E271" s="63" t="s">
        <v>306</v>
      </c>
      <c r="F271" s="63" t="s">
        <v>306</v>
      </c>
      <c r="G271" s="63" t="s">
        <v>306</v>
      </c>
      <c r="H271" s="63" t="s">
        <v>306</v>
      </c>
      <c r="I271" s="64" t="s">
        <v>8688</v>
      </c>
      <c r="J271" s="63" t="s">
        <v>8689</v>
      </c>
      <c r="K271" s="63" t="s">
        <v>8690</v>
      </c>
      <c r="L271" s="63">
        <v>7.758056883E9</v>
      </c>
      <c r="M271" s="63" t="s">
        <v>453</v>
      </c>
      <c r="N271" s="63" t="s">
        <v>107</v>
      </c>
    </row>
    <row r="272">
      <c r="A272" s="62">
        <v>44035.66924768518</v>
      </c>
      <c r="B272" s="63" t="s">
        <v>1181</v>
      </c>
      <c r="C272" s="63">
        <v>4.0</v>
      </c>
      <c r="D272" s="63" t="s">
        <v>8691</v>
      </c>
      <c r="E272" s="63" t="s">
        <v>186</v>
      </c>
      <c r="F272" s="63" t="s">
        <v>186</v>
      </c>
      <c r="G272" s="63" t="s">
        <v>186</v>
      </c>
      <c r="H272" s="63" t="s">
        <v>186</v>
      </c>
      <c r="I272" s="64" t="s">
        <v>3057</v>
      </c>
      <c r="J272" s="63" t="s">
        <v>112</v>
      </c>
      <c r="K272" s="63" t="s">
        <v>8692</v>
      </c>
      <c r="L272" s="63">
        <v>9.763953973E9</v>
      </c>
      <c r="M272" s="63" t="s">
        <v>8693</v>
      </c>
      <c r="N272" s="63" t="s">
        <v>107</v>
      </c>
    </row>
    <row r="273">
      <c r="A273" s="62">
        <v>44035.672418981485</v>
      </c>
      <c r="B273" s="63" t="s">
        <v>8694</v>
      </c>
      <c r="C273" s="63">
        <v>3.0</v>
      </c>
      <c r="D273" s="63" t="s">
        <v>8695</v>
      </c>
      <c r="E273" s="63" t="s">
        <v>110</v>
      </c>
      <c r="F273" s="63" t="s">
        <v>110</v>
      </c>
      <c r="G273" s="63" t="s">
        <v>104</v>
      </c>
      <c r="H273" s="63" t="s">
        <v>110</v>
      </c>
      <c r="I273" s="64" t="s">
        <v>8696</v>
      </c>
      <c r="J273" s="63" t="s">
        <v>8697</v>
      </c>
      <c r="K273" s="63" t="s">
        <v>8698</v>
      </c>
      <c r="L273" s="63">
        <v>9.975284283E9</v>
      </c>
      <c r="M273" s="63" t="s">
        <v>453</v>
      </c>
      <c r="N273" s="63" t="s">
        <v>107</v>
      </c>
    </row>
    <row r="274">
      <c r="A274" s="62">
        <v>44035.687210648146</v>
      </c>
      <c r="B274" s="63" t="s">
        <v>8699</v>
      </c>
      <c r="C274" s="63">
        <v>5.0</v>
      </c>
      <c r="D274" s="63" t="s">
        <v>412</v>
      </c>
      <c r="E274" s="63" t="s">
        <v>104</v>
      </c>
      <c r="F274" s="63" t="s">
        <v>104</v>
      </c>
      <c r="G274" s="63" t="s">
        <v>104</v>
      </c>
      <c r="H274" s="63" t="s">
        <v>104</v>
      </c>
      <c r="I274" s="64" t="s">
        <v>8700</v>
      </c>
      <c r="J274" s="63" t="s">
        <v>8701</v>
      </c>
      <c r="K274" s="63" t="s">
        <v>8702</v>
      </c>
      <c r="L274" s="63">
        <v>9.421500874E9</v>
      </c>
      <c r="M274" s="63" t="s">
        <v>412</v>
      </c>
      <c r="N274" s="63" t="s">
        <v>107</v>
      </c>
    </row>
    <row r="275">
      <c r="A275" s="62">
        <v>44035.693194444444</v>
      </c>
      <c r="B275" s="63" t="s">
        <v>8703</v>
      </c>
      <c r="C275" s="63">
        <v>5.0</v>
      </c>
      <c r="D275" s="63" t="s">
        <v>8704</v>
      </c>
      <c r="E275" s="63" t="s">
        <v>150</v>
      </c>
      <c r="F275" s="63" t="s">
        <v>150</v>
      </c>
      <c r="G275" s="63" t="s">
        <v>150</v>
      </c>
      <c r="H275" s="63" t="s">
        <v>150</v>
      </c>
      <c r="I275" s="64" t="s">
        <v>8705</v>
      </c>
      <c r="J275" s="63" t="s">
        <v>8706</v>
      </c>
      <c r="K275" s="63" t="s">
        <v>8707</v>
      </c>
      <c r="L275" s="63">
        <v>9.420180626E9</v>
      </c>
      <c r="M275" s="63" t="s">
        <v>8708</v>
      </c>
      <c r="N275" s="63" t="s">
        <v>107</v>
      </c>
    </row>
    <row r="276">
      <c r="A276" s="62">
        <v>44035.69390046296</v>
      </c>
      <c r="B276" s="63" t="s">
        <v>8709</v>
      </c>
      <c r="C276" s="63">
        <v>5.0</v>
      </c>
      <c r="D276" s="63" t="s">
        <v>8710</v>
      </c>
      <c r="E276" s="63" t="s">
        <v>104</v>
      </c>
      <c r="F276" s="63" t="s">
        <v>110</v>
      </c>
      <c r="G276" s="63" t="s">
        <v>104</v>
      </c>
      <c r="H276" s="63" t="s">
        <v>110</v>
      </c>
      <c r="I276" s="64" t="s">
        <v>8711</v>
      </c>
      <c r="J276" s="63" t="s">
        <v>204</v>
      </c>
      <c r="K276" s="63" t="s">
        <v>8712</v>
      </c>
      <c r="L276" s="63">
        <v>9.421350685E9</v>
      </c>
      <c r="M276" s="63" t="s">
        <v>8713</v>
      </c>
      <c r="N276" s="63" t="s">
        <v>107</v>
      </c>
    </row>
    <row r="277">
      <c r="A277" s="62">
        <v>44035.69940972222</v>
      </c>
      <c r="B277" s="63" t="s">
        <v>5649</v>
      </c>
      <c r="C277" s="63">
        <v>5.0</v>
      </c>
      <c r="D277" s="63" t="s">
        <v>8714</v>
      </c>
      <c r="E277" s="63" t="s">
        <v>104</v>
      </c>
      <c r="F277" s="63" t="s">
        <v>104</v>
      </c>
      <c r="G277" s="63" t="s">
        <v>104</v>
      </c>
      <c r="H277" s="63" t="s">
        <v>104</v>
      </c>
      <c r="I277" s="64" t="s">
        <v>5651</v>
      </c>
      <c r="J277" s="63" t="s">
        <v>413</v>
      </c>
      <c r="K277" s="63" t="s">
        <v>5652</v>
      </c>
      <c r="L277" s="63">
        <v>9.890467613E9</v>
      </c>
      <c r="M277" s="63" t="s">
        <v>8715</v>
      </c>
      <c r="N277" s="63" t="s">
        <v>107</v>
      </c>
    </row>
    <row r="278">
      <c r="A278" s="62">
        <v>44035.7025462963</v>
      </c>
      <c r="B278" s="63" t="s">
        <v>8716</v>
      </c>
      <c r="C278" s="63">
        <v>5.0</v>
      </c>
      <c r="D278" s="63" t="s">
        <v>8717</v>
      </c>
      <c r="E278" s="63" t="s">
        <v>104</v>
      </c>
      <c r="F278" s="63" t="s">
        <v>104</v>
      </c>
      <c r="G278" s="63" t="s">
        <v>104</v>
      </c>
      <c r="H278" s="63" t="s">
        <v>104</v>
      </c>
      <c r="I278" s="64" t="s">
        <v>8718</v>
      </c>
      <c r="J278" s="63" t="s">
        <v>181</v>
      </c>
      <c r="K278" s="63" t="s">
        <v>8719</v>
      </c>
      <c r="L278" s="63">
        <v>7.507504046E9</v>
      </c>
      <c r="M278" s="63" t="s">
        <v>8538</v>
      </c>
      <c r="N278" s="63" t="s">
        <v>107</v>
      </c>
    </row>
    <row r="279">
      <c r="A279" s="62">
        <v>44035.70271990741</v>
      </c>
      <c r="B279" s="63" t="s">
        <v>8720</v>
      </c>
      <c r="C279" s="63">
        <v>5.0</v>
      </c>
      <c r="D279" s="63" t="s">
        <v>8721</v>
      </c>
      <c r="E279" s="63" t="s">
        <v>104</v>
      </c>
      <c r="F279" s="63" t="s">
        <v>104</v>
      </c>
      <c r="G279" s="63" t="s">
        <v>110</v>
      </c>
      <c r="H279" s="63" t="s">
        <v>104</v>
      </c>
      <c r="I279" s="64" t="s">
        <v>5012</v>
      </c>
      <c r="J279" s="63" t="s">
        <v>8722</v>
      </c>
      <c r="K279" s="63" t="s">
        <v>8723</v>
      </c>
      <c r="L279" s="63">
        <v>9.131654196E9</v>
      </c>
      <c r="M279" s="63" t="s">
        <v>8724</v>
      </c>
      <c r="N279" s="63" t="s">
        <v>107</v>
      </c>
    </row>
    <row r="280">
      <c r="A280" s="62">
        <v>44035.70300925926</v>
      </c>
      <c r="B280" s="63" t="s">
        <v>155</v>
      </c>
      <c r="C280" s="63">
        <v>5.0</v>
      </c>
      <c r="D280" s="63" t="s">
        <v>8725</v>
      </c>
      <c r="E280" s="63" t="s">
        <v>104</v>
      </c>
      <c r="F280" s="63" t="s">
        <v>104</v>
      </c>
      <c r="G280" s="63" t="s">
        <v>104</v>
      </c>
      <c r="H280" s="63" t="s">
        <v>104</v>
      </c>
      <c r="I280" s="64" t="s">
        <v>157</v>
      </c>
      <c r="J280" s="63" t="s">
        <v>2742</v>
      </c>
      <c r="K280" s="63" t="s">
        <v>8726</v>
      </c>
      <c r="L280" s="63">
        <v>9.763941045E9</v>
      </c>
      <c r="M280" s="63" t="s">
        <v>294</v>
      </c>
      <c r="N280" s="63" t="s">
        <v>107</v>
      </c>
    </row>
    <row r="281">
      <c r="A281" s="62">
        <v>44035.70537037037</v>
      </c>
      <c r="B281" s="63" t="s">
        <v>8727</v>
      </c>
      <c r="C281" s="63">
        <v>5.0</v>
      </c>
      <c r="D281" s="63" t="s">
        <v>8728</v>
      </c>
      <c r="E281" s="63" t="s">
        <v>104</v>
      </c>
      <c r="F281" s="63" t="s">
        <v>110</v>
      </c>
      <c r="G281" s="63" t="s">
        <v>104</v>
      </c>
      <c r="H281" s="63" t="s">
        <v>104</v>
      </c>
      <c r="I281" s="64" t="s">
        <v>8729</v>
      </c>
      <c r="J281" s="63" t="s">
        <v>5013</v>
      </c>
      <c r="K281" s="63" t="s">
        <v>8730</v>
      </c>
      <c r="L281" s="63">
        <v>9.01162214E9</v>
      </c>
      <c r="M281" s="63" t="s">
        <v>6124</v>
      </c>
      <c r="N281" s="63" t="s">
        <v>107</v>
      </c>
    </row>
    <row r="282">
      <c r="A282" s="62">
        <v>44035.70704861111</v>
      </c>
      <c r="B282" s="63" t="s">
        <v>8461</v>
      </c>
      <c r="C282" s="63">
        <v>5.0</v>
      </c>
      <c r="D282" s="63" t="s">
        <v>8731</v>
      </c>
      <c r="E282" s="63" t="s">
        <v>104</v>
      </c>
      <c r="F282" s="63" t="s">
        <v>110</v>
      </c>
      <c r="G282" s="63" t="s">
        <v>104</v>
      </c>
      <c r="H282" s="63" t="s">
        <v>104</v>
      </c>
      <c r="I282" s="64" t="s">
        <v>8463</v>
      </c>
      <c r="J282" s="63" t="s">
        <v>8732</v>
      </c>
      <c r="K282" s="63" t="s">
        <v>8465</v>
      </c>
      <c r="L282" s="63">
        <v>9.970054913E9</v>
      </c>
      <c r="M282" s="63" t="s">
        <v>8733</v>
      </c>
      <c r="N282" s="63" t="s">
        <v>107</v>
      </c>
    </row>
    <row r="283">
      <c r="A283" s="62">
        <v>44035.71009259259</v>
      </c>
      <c r="B283" s="63" t="s">
        <v>8734</v>
      </c>
      <c r="C283" s="63">
        <v>5.0</v>
      </c>
      <c r="D283" s="63" t="s">
        <v>8735</v>
      </c>
      <c r="E283" s="63" t="s">
        <v>104</v>
      </c>
      <c r="F283" s="63" t="s">
        <v>104</v>
      </c>
      <c r="G283" s="63" t="s">
        <v>104</v>
      </c>
      <c r="H283" s="63" t="s">
        <v>104</v>
      </c>
      <c r="I283" s="64" t="s">
        <v>8736</v>
      </c>
      <c r="J283" s="63" t="s">
        <v>314</v>
      </c>
      <c r="K283" s="63" t="s">
        <v>8737</v>
      </c>
      <c r="L283" s="63">
        <v>9.423646714E9</v>
      </c>
      <c r="M283" s="63" t="s">
        <v>8738</v>
      </c>
      <c r="N283" s="63" t="s">
        <v>107</v>
      </c>
    </row>
    <row r="284">
      <c r="A284" s="62">
        <v>44035.72153935185</v>
      </c>
      <c r="B284" s="63" t="s">
        <v>8739</v>
      </c>
      <c r="C284" s="63">
        <v>4.0</v>
      </c>
      <c r="D284" s="63" t="s">
        <v>8740</v>
      </c>
      <c r="E284" s="63" t="s">
        <v>104</v>
      </c>
      <c r="F284" s="63" t="s">
        <v>110</v>
      </c>
      <c r="G284" s="63" t="s">
        <v>104</v>
      </c>
      <c r="H284" s="63" t="s">
        <v>110</v>
      </c>
      <c r="I284" s="64" t="s">
        <v>484</v>
      </c>
      <c r="J284" s="63" t="s">
        <v>204</v>
      </c>
      <c r="K284" s="63" t="s">
        <v>8741</v>
      </c>
      <c r="L284" s="63">
        <v>9.403714561E9</v>
      </c>
      <c r="M284" s="63" t="s">
        <v>351</v>
      </c>
      <c r="N284" s="63" t="s">
        <v>107</v>
      </c>
    </row>
    <row r="285">
      <c r="A285" s="62">
        <v>44035.73315972222</v>
      </c>
      <c r="B285" s="63" t="s">
        <v>234</v>
      </c>
      <c r="C285" s="63">
        <v>5.0</v>
      </c>
      <c r="D285" s="63" t="s">
        <v>6343</v>
      </c>
      <c r="E285" s="63" t="s">
        <v>104</v>
      </c>
      <c r="F285" s="63" t="s">
        <v>104</v>
      </c>
      <c r="G285" s="63" t="s">
        <v>104</v>
      </c>
      <c r="H285" s="63" t="s">
        <v>104</v>
      </c>
      <c r="I285" s="64" t="s">
        <v>8742</v>
      </c>
      <c r="J285" s="63" t="s">
        <v>1599</v>
      </c>
      <c r="K285" s="63" t="s">
        <v>8743</v>
      </c>
      <c r="L285" s="63">
        <v>9.096219474E9</v>
      </c>
      <c r="M285" s="63" t="s">
        <v>4743</v>
      </c>
      <c r="N285" s="63" t="s">
        <v>107</v>
      </c>
    </row>
    <row r="286">
      <c r="A286" s="62">
        <v>44035.733460648145</v>
      </c>
      <c r="B286" s="63" t="s">
        <v>8744</v>
      </c>
      <c r="C286" s="63">
        <v>5.0</v>
      </c>
      <c r="D286" s="63" t="s">
        <v>8745</v>
      </c>
      <c r="E286" s="63" t="s">
        <v>104</v>
      </c>
      <c r="F286" s="63" t="s">
        <v>104</v>
      </c>
      <c r="G286" s="63" t="s">
        <v>104</v>
      </c>
      <c r="H286" s="63" t="s">
        <v>104</v>
      </c>
      <c r="I286" s="64" t="s">
        <v>8746</v>
      </c>
      <c r="J286" s="63" t="s">
        <v>507</v>
      </c>
      <c r="K286" s="63" t="s">
        <v>8747</v>
      </c>
      <c r="L286" s="63">
        <v>9.85085033E9</v>
      </c>
      <c r="M286" s="63" t="s">
        <v>8748</v>
      </c>
      <c r="N286" s="63" t="s">
        <v>107</v>
      </c>
    </row>
    <row r="287">
      <c r="A287" s="62">
        <v>44035.7346875</v>
      </c>
      <c r="B287" s="63" t="s">
        <v>8749</v>
      </c>
      <c r="C287" s="63">
        <v>5.0</v>
      </c>
      <c r="D287" s="63" t="s">
        <v>8750</v>
      </c>
      <c r="E287" s="63" t="s">
        <v>104</v>
      </c>
      <c r="F287" s="63" t="s">
        <v>104</v>
      </c>
      <c r="G287" s="63" t="s">
        <v>104</v>
      </c>
      <c r="H287" s="63" t="s">
        <v>104</v>
      </c>
      <c r="I287" s="64" t="s">
        <v>8751</v>
      </c>
      <c r="J287" s="63" t="s">
        <v>8752</v>
      </c>
      <c r="K287" s="63" t="s">
        <v>8753</v>
      </c>
      <c r="L287" s="63">
        <v>9.823827438E9</v>
      </c>
      <c r="M287" s="63" t="s">
        <v>107</v>
      </c>
      <c r="N287" s="63" t="s">
        <v>107</v>
      </c>
    </row>
    <row r="288">
      <c r="A288" s="62">
        <v>44035.73935185185</v>
      </c>
      <c r="B288" s="63" t="s">
        <v>400</v>
      </c>
      <c r="C288" s="63">
        <v>5.0</v>
      </c>
      <c r="D288" s="63" t="s">
        <v>8754</v>
      </c>
      <c r="E288" s="63" t="s">
        <v>104</v>
      </c>
      <c r="F288" s="63" t="s">
        <v>104</v>
      </c>
      <c r="G288" s="63" t="s">
        <v>104</v>
      </c>
      <c r="H288" s="63" t="s">
        <v>104</v>
      </c>
      <c r="I288" s="64" t="s">
        <v>402</v>
      </c>
      <c r="J288" s="63" t="s">
        <v>152</v>
      </c>
      <c r="K288" s="63" t="s">
        <v>8755</v>
      </c>
      <c r="L288" s="63">
        <v>9.92344484E9</v>
      </c>
      <c r="M288" s="63" t="s">
        <v>379</v>
      </c>
      <c r="N288" s="63" t="s">
        <v>107</v>
      </c>
    </row>
    <row r="289">
      <c r="A289" s="62">
        <v>44035.739386574074</v>
      </c>
      <c r="B289" s="63" t="s">
        <v>8756</v>
      </c>
      <c r="C289" s="63">
        <v>4.0</v>
      </c>
      <c r="D289" s="63" t="s">
        <v>8757</v>
      </c>
      <c r="E289" s="63" t="s">
        <v>110</v>
      </c>
      <c r="F289" s="63" t="s">
        <v>110</v>
      </c>
      <c r="G289" s="63" t="s">
        <v>104</v>
      </c>
      <c r="H289" s="63" t="s">
        <v>110</v>
      </c>
      <c r="I289" s="64" t="s">
        <v>8758</v>
      </c>
      <c r="J289" s="63" t="s">
        <v>112</v>
      </c>
      <c r="K289" s="63" t="s">
        <v>2690</v>
      </c>
      <c r="L289" s="66">
        <f>+919423906382</f>
        <v>919423906382</v>
      </c>
      <c r="M289" s="63" t="s">
        <v>8759</v>
      </c>
      <c r="N289" s="63" t="s">
        <v>107</v>
      </c>
    </row>
    <row r="290">
      <c r="A290" s="62">
        <v>44035.74482638889</v>
      </c>
      <c r="B290" s="63" t="s">
        <v>8760</v>
      </c>
      <c r="C290" s="63">
        <v>5.0</v>
      </c>
      <c r="D290" s="63" t="s">
        <v>8761</v>
      </c>
      <c r="E290" s="63" t="s">
        <v>104</v>
      </c>
      <c r="F290" s="63" t="s">
        <v>104</v>
      </c>
      <c r="G290" s="63" t="s">
        <v>104</v>
      </c>
      <c r="H290" s="63" t="s">
        <v>104</v>
      </c>
      <c r="I290" s="64" t="s">
        <v>8762</v>
      </c>
      <c r="J290" s="63" t="s">
        <v>8763</v>
      </c>
      <c r="K290" s="63" t="s">
        <v>8764</v>
      </c>
      <c r="L290" s="63">
        <v>9.421452695E9</v>
      </c>
      <c r="M290" s="63" t="s">
        <v>8765</v>
      </c>
      <c r="N290" s="63" t="s">
        <v>107</v>
      </c>
    </row>
    <row r="291">
      <c r="A291" s="62">
        <v>44035.76064814815</v>
      </c>
      <c r="B291" s="63" t="s">
        <v>8766</v>
      </c>
      <c r="C291" s="63">
        <v>5.0</v>
      </c>
      <c r="D291" s="63" t="s">
        <v>103</v>
      </c>
      <c r="E291" s="63" t="s">
        <v>186</v>
      </c>
      <c r="F291" s="63" t="s">
        <v>110</v>
      </c>
      <c r="G291" s="63" t="s">
        <v>104</v>
      </c>
      <c r="H291" s="63" t="s">
        <v>186</v>
      </c>
      <c r="I291" s="64" t="s">
        <v>8767</v>
      </c>
      <c r="J291" s="63" t="s">
        <v>1599</v>
      </c>
      <c r="K291" s="63" t="s">
        <v>8768</v>
      </c>
      <c r="L291" s="63">
        <v>9.011171755E9</v>
      </c>
      <c r="M291" s="63" t="s">
        <v>8769</v>
      </c>
      <c r="N291" s="63" t="s">
        <v>107</v>
      </c>
    </row>
    <row r="292">
      <c r="A292" s="62">
        <v>44035.764328703706</v>
      </c>
      <c r="B292" s="63" t="s">
        <v>8770</v>
      </c>
      <c r="C292" s="63">
        <v>4.0</v>
      </c>
      <c r="D292" s="63" t="s">
        <v>8771</v>
      </c>
      <c r="E292" s="63" t="s">
        <v>104</v>
      </c>
      <c r="F292" s="63" t="s">
        <v>186</v>
      </c>
      <c r="G292" s="63" t="s">
        <v>186</v>
      </c>
      <c r="H292" s="63" t="s">
        <v>186</v>
      </c>
      <c r="I292" s="64" t="s">
        <v>8772</v>
      </c>
      <c r="J292" s="63" t="s">
        <v>274</v>
      </c>
      <c r="K292" s="63" t="s">
        <v>8773</v>
      </c>
      <c r="L292" s="63">
        <v>7.887725129E9</v>
      </c>
      <c r="M292" s="63" t="s">
        <v>8774</v>
      </c>
      <c r="N292" s="63" t="s">
        <v>107</v>
      </c>
    </row>
    <row r="293">
      <c r="A293" s="62">
        <v>44035.7856712963</v>
      </c>
      <c r="B293" s="63" t="s">
        <v>8262</v>
      </c>
      <c r="C293" s="63">
        <v>5.0</v>
      </c>
      <c r="D293" s="63" t="s">
        <v>8775</v>
      </c>
      <c r="E293" s="63" t="s">
        <v>104</v>
      </c>
      <c r="F293" s="63" t="s">
        <v>104</v>
      </c>
      <c r="G293" s="63" t="s">
        <v>104</v>
      </c>
      <c r="H293" s="63" t="s">
        <v>104</v>
      </c>
      <c r="I293" s="64" t="s">
        <v>8776</v>
      </c>
      <c r="J293" s="63" t="s">
        <v>8265</v>
      </c>
      <c r="K293" s="63" t="s">
        <v>8777</v>
      </c>
      <c r="L293" s="63">
        <v>9.42296477E9</v>
      </c>
      <c r="M293" s="63" t="s">
        <v>8778</v>
      </c>
      <c r="N293" s="63" t="s">
        <v>107</v>
      </c>
    </row>
    <row r="294">
      <c r="A294" s="62">
        <v>44035.8071875</v>
      </c>
      <c r="B294" s="63" t="s">
        <v>8779</v>
      </c>
      <c r="C294" s="63">
        <v>4.0</v>
      </c>
      <c r="D294" s="63" t="s">
        <v>7963</v>
      </c>
      <c r="E294" s="63" t="s">
        <v>186</v>
      </c>
      <c r="F294" s="63" t="s">
        <v>186</v>
      </c>
      <c r="G294" s="63" t="s">
        <v>186</v>
      </c>
      <c r="H294" s="63" t="s">
        <v>186</v>
      </c>
      <c r="I294" s="64" t="s">
        <v>8780</v>
      </c>
      <c r="J294" s="63" t="s">
        <v>8781</v>
      </c>
      <c r="K294" s="63" t="s">
        <v>8782</v>
      </c>
      <c r="L294" s="63">
        <v>8.60050215E9</v>
      </c>
      <c r="M294" s="63" t="s">
        <v>8783</v>
      </c>
      <c r="N294" s="63" t="s">
        <v>107</v>
      </c>
    </row>
    <row r="295">
      <c r="A295" s="62">
        <v>44035.810324074075</v>
      </c>
      <c r="B295" s="63" t="s">
        <v>5410</v>
      </c>
      <c r="C295" s="63">
        <v>5.0</v>
      </c>
      <c r="D295" s="63" t="s">
        <v>8784</v>
      </c>
      <c r="E295" s="63" t="s">
        <v>104</v>
      </c>
      <c r="F295" s="63" t="s">
        <v>104</v>
      </c>
      <c r="G295" s="63" t="s">
        <v>104</v>
      </c>
      <c r="H295" s="63" t="s">
        <v>104</v>
      </c>
      <c r="I295" s="64" t="s">
        <v>5412</v>
      </c>
      <c r="J295" s="63" t="s">
        <v>3687</v>
      </c>
      <c r="K295" s="63" t="s">
        <v>8207</v>
      </c>
      <c r="L295" s="63">
        <v>9.970422324E9</v>
      </c>
      <c r="M295" s="63" t="s">
        <v>546</v>
      </c>
      <c r="N295" s="63" t="s">
        <v>107</v>
      </c>
    </row>
    <row r="296">
      <c r="A296" s="62">
        <v>44035.82952546296</v>
      </c>
      <c r="B296" s="63" t="s">
        <v>8785</v>
      </c>
      <c r="C296" s="63">
        <v>5.0</v>
      </c>
      <c r="D296" s="63" t="s">
        <v>8786</v>
      </c>
      <c r="E296" s="63" t="s">
        <v>104</v>
      </c>
      <c r="F296" s="63" t="s">
        <v>104</v>
      </c>
      <c r="G296" s="63" t="s">
        <v>104</v>
      </c>
      <c r="H296" s="63" t="s">
        <v>104</v>
      </c>
      <c r="I296" s="64" t="s">
        <v>8787</v>
      </c>
      <c r="J296" s="63" t="s">
        <v>181</v>
      </c>
      <c r="K296" s="63" t="s">
        <v>8788</v>
      </c>
      <c r="L296" s="63">
        <v>9.823879206E9</v>
      </c>
      <c r="M296" s="63" t="s">
        <v>8789</v>
      </c>
      <c r="N296" s="63" t="s">
        <v>107</v>
      </c>
    </row>
    <row r="297">
      <c r="A297" s="62">
        <v>44035.84291666667</v>
      </c>
      <c r="B297" s="63" t="s">
        <v>8686</v>
      </c>
      <c r="C297" s="63">
        <v>4.0</v>
      </c>
      <c r="D297" s="63" t="s">
        <v>8790</v>
      </c>
      <c r="E297" s="63" t="s">
        <v>306</v>
      </c>
      <c r="F297" s="63" t="s">
        <v>306</v>
      </c>
      <c r="G297" s="63" t="s">
        <v>306</v>
      </c>
      <c r="H297" s="63" t="s">
        <v>306</v>
      </c>
      <c r="I297" s="64" t="s">
        <v>8688</v>
      </c>
      <c r="J297" s="63" t="s">
        <v>8689</v>
      </c>
      <c r="K297" s="63" t="s">
        <v>8690</v>
      </c>
      <c r="L297" s="63">
        <v>7.758056883E9</v>
      </c>
      <c r="M297" s="63" t="s">
        <v>8791</v>
      </c>
      <c r="N297" s="63" t="s">
        <v>107</v>
      </c>
    </row>
    <row r="298">
      <c r="A298" s="62">
        <v>44035.84384259259</v>
      </c>
      <c r="B298" s="63" t="s">
        <v>8792</v>
      </c>
      <c r="C298" s="63">
        <v>5.0</v>
      </c>
      <c r="D298" s="63" t="s">
        <v>8793</v>
      </c>
      <c r="E298" s="63" t="s">
        <v>104</v>
      </c>
      <c r="F298" s="63" t="s">
        <v>110</v>
      </c>
      <c r="G298" s="63" t="s">
        <v>104</v>
      </c>
      <c r="H298" s="63" t="s">
        <v>104</v>
      </c>
      <c r="I298" s="64" t="s">
        <v>8794</v>
      </c>
      <c r="J298" s="63" t="s">
        <v>181</v>
      </c>
      <c r="K298" s="63" t="s">
        <v>8795</v>
      </c>
      <c r="L298" s="63">
        <v>9.97595961E9</v>
      </c>
      <c r="M298" s="63" t="s">
        <v>8004</v>
      </c>
      <c r="N298" s="63" t="s">
        <v>107</v>
      </c>
    </row>
    <row r="299">
      <c r="A299" s="62">
        <v>44035.85400462963</v>
      </c>
      <c r="B299" s="63" t="s">
        <v>8796</v>
      </c>
      <c r="C299" s="63">
        <v>5.0</v>
      </c>
      <c r="D299" s="63" t="s">
        <v>8797</v>
      </c>
      <c r="E299" s="63" t="s">
        <v>104</v>
      </c>
      <c r="F299" s="63" t="s">
        <v>104</v>
      </c>
      <c r="G299" s="63" t="s">
        <v>104</v>
      </c>
      <c r="H299" s="63" t="s">
        <v>104</v>
      </c>
      <c r="I299" s="64" t="s">
        <v>8798</v>
      </c>
      <c r="J299" s="63" t="s">
        <v>204</v>
      </c>
      <c r="K299" s="63" t="s">
        <v>8799</v>
      </c>
      <c r="L299" s="63">
        <v>9.923985032E9</v>
      </c>
      <c r="M299" s="63" t="s">
        <v>8800</v>
      </c>
      <c r="N299" s="63" t="s">
        <v>107</v>
      </c>
    </row>
    <row r="300">
      <c r="A300" s="62">
        <v>44035.88788194444</v>
      </c>
      <c r="B300" s="63" t="s">
        <v>8801</v>
      </c>
      <c r="C300" s="63">
        <v>5.0</v>
      </c>
      <c r="D300" s="63" t="s">
        <v>8802</v>
      </c>
      <c r="E300" s="63" t="s">
        <v>104</v>
      </c>
      <c r="F300" s="63" t="s">
        <v>104</v>
      </c>
      <c r="G300" s="63" t="s">
        <v>104</v>
      </c>
      <c r="H300" s="63" t="s">
        <v>104</v>
      </c>
      <c r="I300" s="64" t="s">
        <v>8803</v>
      </c>
      <c r="J300" s="63" t="s">
        <v>7428</v>
      </c>
      <c r="K300" s="63" t="s">
        <v>8804</v>
      </c>
      <c r="L300" s="63">
        <v>7.507466455E9</v>
      </c>
      <c r="M300" s="63" t="s">
        <v>8805</v>
      </c>
      <c r="N300" s="63" t="s">
        <v>107</v>
      </c>
    </row>
    <row r="301">
      <c r="A301" s="62">
        <v>44035.89098379629</v>
      </c>
      <c r="B301" s="63" t="s">
        <v>8806</v>
      </c>
      <c r="C301" s="63">
        <v>5.0</v>
      </c>
      <c r="D301" s="63" t="s">
        <v>8807</v>
      </c>
      <c r="E301" s="63" t="s">
        <v>104</v>
      </c>
      <c r="F301" s="63" t="s">
        <v>104</v>
      </c>
      <c r="G301" s="63" t="s">
        <v>110</v>
      </c>
      <c r="H301" s="63" t="s">
        <v>104</v>
      </c>
      <c r="I301" s="64" t="s">
        <v>8808</v>
      </c>
      <c r="J301" s="63" t="s">
        <v>314</v>
      </c>
      <c r="K301" s="63" t="s">
        <v>1959</v>
      </c>
      <c r="L301" s="63">
        <v>8.88877681E9</v>
      </c>
      <c r="M301" s="63" t="s">
        <v>8809</v>
      </c>
      <c r="N301" s="63" t="s">
        <v>107</v>
      </c>
    </row>
    <row r="302">
      <c r="A302" s="62">
        <v>44035.89611111111</v>
      </c>
      <c r="B302" s="63" t="s">
        <v>108</v>
      </c>
      <c r="C302" s="63">
        <v>4.0</v>
      </c>
      <c r="D302" s="63" t="s">
        <v>8810</v>
      </c>
      <c r="E302" s="63" t="s">
        <v>104</v>
      </c>
      <c r="F302" s="63" t="s">
        <v>104</v>
      </c>
      <c r="G302" s="63" t="s">
        <v>104</v>
      </c>
      <c r="H302" s="63" t="s">
        <v>104</v>
      </c>
      <c r="I302" s="64" t="s">
        <v>5317</v>
      </c>
      <c r="J302" s="63" t="s">
        <v>112</v>
      </c>
      <c r="K302" s="63" t="s">
        <v>5318</v>
      </c>
      <c r="L302" s="63">
        <v>9.55294021E9</v>
      </c>
      <c r="M302" s="63" t="s">
        <v>8811</v>
      </c>
      <c r="N302" s="63" t="s">
        <v>107</v>
      </c>
    </row>
    <row r="303">
      <c r="A303" s="62">
        <v>44035.89879629629</v>
      </c>
      <c r="B303" s="63" t="s">
        <v>155</v>
      </c>
      <c r="C303" s="63">
        <v>5.0</v>
      </c>
      <c r="D303" s="63" t="s">
        <v>294</v>
      </c>
      <c r="E303" s="63" t="s">
        <v>104</v>
      </c>
      <c r="F303" s="63" t="s">
        <v>104</v>
      </c>
      <c r="G303" s="63" t="s">
        <v>104</v>
      </c>
      <c r="H303" s="63" t="s">
        <v>104</v>
      </c>
      <c r="I303" s="64" t="s">
        <v>157</v>
      </c>
      <c r="J303" s="63" t="s">
        <v>2742</v>
      </c>
      <c r="K303" s="63" t="s">
        <v>8726</v>
      </c>
      <c r="L303" s="63">
        <v>9.763941045E9</v>
      </c>
      <c r="M303" s="63" t="s">
        <v>294</v>
      </c>
      <c r="N303" s="63" t="s">
        <v>107</v>
      </c>
    </row>
    <row r="304">
      <c r="A304" s="62">
        <v>44035.94605324074</v>
      </c>
      <c r="B304" s="63" t="s">
        <v>8812</v>
      </c>
      <c r="C304" s="63">
        <v>5.0</v>
      </c>
      <c r="D304" s="63" t="s">
        <v>8813</v>
      </c>
      <c r="E304" s="63" t="s">
        <v>104</v>
      </c>
      <c r="F304" s="63" t="s">
        <v>104</v>
      </c>
      <c r="G304" s="63" t="s">
        <v>104</v>
      </c>
      <c r="H304" s="63" t="s">
        <v>104</v>
      </c>
      <c r="I304" s="64" t="s">
        <v>8814</v>
      </c>
      <c r="J304" s="63" t="s">
        <v>204</v>
      </c>
      <c r="K304" s="63" t="s">
        <v>8815</v>
      </c>
      <c r="L304" s="63">
        <v>8.275304981E9</v>
      </c>
      <c r="M304" s="63" t="s">
        <v>8816</v>
      </c>
      <c r="N304" s="63" t="s">
        <v>107</v>
      </c>
    </row>
    <row r="305">
      <c r="A305" s="62">
        <v>44036.015914351854</v>
      </c>
      <c r="B305" s="63" t="s">
        <v>8720</v>
      </c>
      <c r="C305" s="63">
        <v>5.0</v>
      </c>
      <c r="D305" s="63" t="s">
        <v>8817</v>
      </c>
      <c r="E305" s="63" t="s">
        <v>104</v>
      </c>
      <c r="F305" s="63" t="s">
        <v>104</v>
      </c>
      <c r="G305" s="63" t="s">
        <v>104</v>
      </c>
      <c r="H305" s="63" t="s">
        <v>104</v>
      </c>
      <c r="I305" s="64" t="s">
        <v>8818</v>
      </c>
      <c r="J305" s="63" t="s">
        <v>8819</v>
      </c>
      <c r="K305" s="63" t="s">
        <v>8723</v>
      </c>
      <c r="L305" s="63">
        <v>9.131654196E9</v>
      </c>
      <c r="M305" s="63" t="s">
        <v>8820</v>
      </c>
      <c r="N305" s="63" t="s">
        <v>107</v>
      </c>
    </row>
    <row r="306">
      <c r="A306" s="62">
        <v>44036.054074074076</v>
      </c>
      <c r="B306" s="63" t="s">
        <v>8686</v>
      </c>
      <c r="C306" s="63">
        <v>4.0</v>
      </c>
      <c r="D306" s="63" t="s">
        <v>453</v>
      </c>
      <c r="E306" s="63" t="s">
        <v>306</v>
      </c>
      <c r="F306" s="63" t="s">
        <v>306</v>
      </c>
      <c r="G306" s="63" t="s">
        <v>306</v>
      </c>
      <c r="H306" s="63" t="s">
        <v>306</v>
      </c>
      <c r="I306" s="64" t="s">
        <v>8688</v>
      </c>
      <c r="J306" s="63" t="s">
        <v>453</v>
      </c>
      <c r="K306" s="63" t="s">
        <v>8690</v>
      </c>
      <c r="L306" s="63">
        <v>7.758056883E9</v>
      </c>
      <c r="M306" s="63" t="s">
        <v>453</v>
      </c>
      <c r="N306" s="63" t="s">
        <v>107</v>
      </c>
    </row>
    <row r="307">
      <c r="A307" s="62">
        <v>44036.060636574075</v>
      </c>
      <c r="B307" s="63" t="s">
        <v>8821</v>
      </c>
      <c r="C307" s="63">
        <v>5.0</v>
      </c>
      <c r="D307" s="63" t="s">
        <v>8822</v>
      </c>
      <c r="E307" s="63" t="s">
        <v>104</v>
      </c>
      <c r="F307" s="63" t="s">
        <v>104</v>
      </c>
      <c r="G307" s="63" t="s">
        <v>110</v>
      </c>
      <c r="H307" s="63" t="s">
        <v>110</v>
      </c>
      <c r="I307" s="64" t="s">
        <v>8823</v>
      </c>
      <c r="J307" s="63" t="s">
        <v>112</v>
      </c>
      <c r="K307" s="63" t="s">
        <v>8824</v>
      </c>
      <c r="L307" s="63">
        <v>9.168111967E9</v>
      </c>
      <c r="M307" s="63" t="s">
        <v>8825</v>
      </c>
      <c r="N307" s="63" t="s">
        <v>107</v>
      </c>
    </row>
    <row r="308">
      <c r="A308" s="62">
        <v>44036.248877314814</v>
      </c>
      <c r="B308" s="63" t="s">
        <v>7879</v>
      </c>
      <c r="C308" s="63">
        <v>5.0</v>
      </c>
      <c r="D308" s="63" t="s">
        <v>8826</v>
      </c>
      <c r="E308" s="63" t="s">
        <v>104</v>
      </c>
      <c r="F308" s="63" t="s">
        <v>104</v>
      </c>
      <c r="G308" s="63" t="s">
        <v>104</v>
      </c>
      <c r="H308" s="63" t="s">
        <v>104</v>
      </c>
      <c r="I308" s="64" t="s">
        <v>8827</v>
      </c>
      <c r="J308" s="63" t="s">
        <v>112</v>
      </c>
      <c r="K308" s="63" t="s">
        <v>7882</v>
      </c>
      <c r="L308" s="63">
        <v>9.423465633E9</v>
      </c>
      <c r="M308" s="63" t="s">
        <v>8828</v>
      </c>
      <c r="N308" s="63" t="s">
        <v>107</v>
      </c>
    </row>
    <row r="309">
      <c r="A309" s="62">
        <v>44036.35974537037</v>
      </c>
      <c r="B309" s="63" t="s">
        <v>7979</v>
      </c>
      <c r="C309" s="63">
        <v>5.0</v>
      </c>
      <c r="D309" s="63" t="s">
        <v>8829</v>
      </c>
      <c r="E309" s="63" t="s">
        <v>104</v>
      </c>
      <c r="F309" s="63" t="s">
        <v>104</v>
      </c>
      <c r="G309" s="63" t="s">
        <v>104</v>
      </c>
      <c r="H309" s="63" t="s">
        <v>104</v>
      </c>
      <c r="I309" s="64" t="s">
        <v>8830</v>
      </c>
      <c r="J309" s="63" t="s">
        <v>314</v>
      </c>
      <c r="K309" s="63" t="s">
        <v>8451</v>
      </c>
      <c r="L309" s="63">
        <v>9.309178099E9</v>
      </c>
      <c r="M309" s="63" t="s">
        <v>8831</v>
      </c>
      <c r="N309" s="63" t="s">
        <v>107</v>
      </c>
    </row>
    <row r="310">
      <c r="A310" s="62">
        <v>44036.3780787037</v>
      </c>
      <c r="B310" s="63" t="s">
        <v>8832</v>
      </c>
      <c r="C310" s="63">
        <v>4.0</v>
      </c>
      <c r="D310" s="63" t="s">
        <v>8833</v>
      </c>
      <c r="E310" s="63" t="s">
        <v>186</v>
      </c>
      <c r="F310" s="63" t="s">
        <v>186</v>
      </c>
      <c r="G310" s="63" t="s">
        <v>186</v>
      </c>
      <c r="H310" s="63" t="s">
        <v>186</v>
      </c>
      <c r="I310" s="64" t="s">
        <v>8834</v>
      </c>
      <c r="J310" s="63" t="s">
        <v>8835</v>
      </c>
      <c r="K310" s="63" t="s">
        <v>8836</v>
      </c>
      <c r="L310" s="63">
        <v>7.588926946E9</v>
      </c>
      <c r="M310" s="63" t="s">
        <v>8837</v>
      </c>
      <c r="N310" s="63" t="s">
        <v>107</v>
      </c>
    </row>
    <row r="311">
      <c r="A311" s="62">
        <v>44036.41784722222</v>
      </c>
      <c r="B311" s="63" t="s">
        <v>8838</v>
      </c>
      <c r="C311" s="63">
        <v>5.0</v>
      </c>
      <c r="D311" s="63" t="s">
        <v>8839</v>
      </c>
      <c r="E311" s="63" t="s">
        <v>104</v>
      </c>
      <c r="F311" s="63" t="s">
        <v>104</v>
      </c>
      <c r="G311" s="63" t="s">
        <v>104</v>
      </c>
      <c r="H311" s="63" t="s">
        <v>104</v>
      </c>
      <c r="I311" s="64" t="s">
        <v>8840</v>
      </c>
      <c r="J311" s="63" t="s">
        <v>551</v>
      </c>
      <c r="K311" s="63" t="s">
        <v>8841</v>
      </c>
      <c r="L311" s="63">
        <v>9.922180824E9</v>
      </c>
      <c r="M311" s="63" t="s">
        <v>8842</v>
      </c>
      <c r="N311" s="63" t="s">
        <v>107</v>
      </c>
    </row>
    <row r="312">
      <c r="A312" s="62">
        <v>44036.481041666666</v>
      </c>
      <c r="B312" s="63" t="s">
        <v>8406</v>
      </c>
      <c r="C312" s="63">
        <v>5.0</v>
      </c>
      <c r="D312" s="63" t="s">
        <v>8843</v>
      </c>
      <c r="E312" s="63" t="s">
        <v>104</v>
      </c>
      <c r="F312" s="63" t="s">
        <v>104</v>
      </c>
      <c r="G312" s="63" t="s">
        <v>104</v>
      </c>
      <c r="H312" s="63" t="s">
        <v>104</v>
      </c>
      <c r="I312" s="64" t="s">
        <v>8408</v>
      </c>
      <c r="J312" s="63" t="s">
        <v>181</v>
      </c>
      <c r="K312" s="63" t="s">
        <v>8409</v>
      </c>
      <c r="L312" s="63">
        <v>9.766565683E9</v>
      </c>
      <c r="M312" s="63" t="s">
        <v>5264</v>
      </c>
      <c r="N312" s="63" t="s">
        <v>107</v>
      </c>
    </row>
    <row r="313">
      <c r="A313" s="62">
        <v>44036.503125</v>
      </c>
      <c r="B313" s="63" t="s">
        <v>8844</v>
      </c>
      <c r="C313" s="63">
        <v>5.0</v>
      </c>
      <c r="D313" s="63" t="s">
        <v>8845</v>
      </c>
      <c r="E313" s="63" t="s">
        <v>104</v>
      </c>
      <c r="F313" s="63" t="s">
        <v>186</v>
      </c>
      <c r="G313" s="63" t="s">
        <v>104</v>
      </c>
      <c r="H313" s="63" t="s">
        <v>186</v>
      </c>
      <c r="I313" s="64" t="s">
        <v>8846</v>
      </c>
      <c r="J313" s="63" t="s">
        <v>8847</v>
      </c>
      <c r="K313" s="63" t="s">
        <v>8848</v>
      </c>
      <c r="L313" s="63">
        <v>9.421112835E9</v>
      </c>
      <c r="M313" s="63" t="s">
        <v>141</v>
      </c>
      <c r="N313" s="63" t="s">
        <v>107</v>
      </c>
    </row>
    <row r="314">
      <c r="A314" s="62">
        <v>44036.56631944444</v>
      </c>
      <c r="B314" s="63" t="s">
        <v>8849</v>
      </c>
      <c r="C314" s="63">
        <v>5.0</v>
      </c>
      <c r="D314" s="63" t="s">
        <v>103</v>
      </c>
      <c r="E314" s="63" t="s">
        <v>104</v>
      </c>
      <c r="F314" s="63" t="s">
        <v>104</v>
      </c>
      <c r="G314" s="63" t="s">
        <v>104</v>
      </c>
      <c r="H314" s="63" t="s">
        <v>104</v>
      </c>
      <c r="I314" s="64" t="s">
        <v>8850</v>
      </c>
      <c r="J314" s="63" t="s">
        <v>158</v>
      </c>
      <c r="K314" s="63" t="s">
        <v>8851</v>
      </c>
      <c r="L314" s="63">
        <v>9.552929218E9</v>
      </c>
      <c r="M314" s="63" t="s">
        <v>281</v>
      </c>
      <c r="N314" s="63" t="s">
        <v>107</v>
      </c>
    </row>
    <row r="315">
      <c r="A315" s="62">
        <v>44036.5747337963</v>
      </c>
      <c r="B315" s="63" t="s">
        <v>8284</v>
      </c>
      <c r="C315" s="63">
        <v>5.0</v>
      </c>
      <c r="D315" s="63" t="s">
        <v>8852</v>
      </c>
      <c r="E315" s="63" t="s">
        <v>104</v>
      </c>
      <c r="F315" s="63" t="s">
        <v>104</v>
      </c>
      <c r="G315" s="63" t="s">
        <v>104</v>
      </c>
      <c r="H315" s="63" t="s">
        <v>104</v>
      </c>
      <c r="I315" s="64" t="s">
        <v>8853</v>
      </c>
      <c r="J315" s="63" t="s">
        <v>8854</v>
      </c>
      <c r="K315" s="63" t="s">
        <v>8855</v>
      </c>
      <c r="L315" s="63">
        <v>9.421878193E9</v>
      </c>
      <c r="M315" s="63" t="s">
        <v>7689</v>
      </c>
      <c r="N315" s="63" t="s">
        <v>107</v>
      </c>
    </row>
    <row r="316">
      <c r="A316" s="62">
        <v>44036.605150462965</v>
      </c>
      <c r="B316" s="63" t="s">
        <v>8033</v>
      </c>
      <c r="C316" s="63">
        <v>5.0</v>
      </c>
      <c r="D316" s="63" t="s">
        <v>8856</v>
      </c>
      <c r="E316" s="63" t="s">
        <v>186</v>
      </c>
      <c r="F316" s="63" t="s">
        <v>104</v>
      </c>
      <c r="G316" s="63" t="s">
        <v>104</v>
      </c>
      <c r="H316" s="63" t="s">
        <v>104</v>
      </c>
      <c r="I316" s="64" t="s">
        <v>8035</v>
      </c>
      <c r="J316" s="63" t="s">
        <v>8036</v>
      </c>
      <c r="K316" s="63" t="s">
        <v>8037</v>
      </c>
      <c r="L316" s="63">
        <v>9.011517532E9</v>
      </c>
      <c r="M316" s="63" t="s">
        <v>8857</v>
      </c>
      <c r="N316" s="63" t="s">
        <v>107</v>
      </c>
    </row>
    <row r="317">
      <c r="A317" s="62">
        <v>44036.61456018518</v>
      </c>
      <c r="B317" s="63" t="s">
        <v>7944</v>
      </c>
      <c r="C317" s="63">
        <v>4.0</v>
      </c>
      <c r="D317" s="63">
        <v>2.0</v>
      </c>
      <c r="E317" s="63" t="s">
        <v>150</v>
      </c>
      <c r="F317" s="63" t="s">
        <v>306</v>
      </c>
      <c r="G317" s="63" t="s">
        <v>150</v>
      </c>
      <c r="H317" s="63" t="s">
        <v>150</v>
      </c>
      <c r="I317" s="64" t="s">
        <v>7945</v>
      </c>
      <c r="J317" s="63" t="s">
        <v>181</v>
      </c>
      <c r="K317" s="63" t="s">
        <v>7946</v>
      </c>
      <c r="L317" s="63">
        <v>9.423403246E9</v>
      </c>
      <c r="M317" s="63" t="s">
        <v>107</v>
      </c>
      <c r="N317" s="63" t="s">
        <v>107</v>
      </c>
    </row>
    <row r="318">
      <c r="A318" s="62">
        <v>44036.648877314816</v>
      </c>
      <c r="B318" s="63" t="s">
        <v>8699</v>
      </c>
      <c r="C318" s="63">
        <v>5.0</v>
      </c>
      <c r="D318" s="63" t="s">
        <v>8858</v>
      </c>
      <c r="E318" s="63" t="s">
        <v>104</v>
      </c>
      <c r="F318" s="63" t="s">
        <v>104</v>
      </c>
      <c r="G318" s="63" t="s">
        <v>104</v>
      </c>
      <c r="H318" s="63" t="s">
        <v>104</v>
      </c>
      <c r="I318" s="64" t="s">
        <v>8859</v>
      </c>
      <c r="J318" s="63" t="s">
        <v>8860</v>
      </c>
      <c r="K318" s="63" t="s">
        <v>8861</v>
      </c>
      <c r="L318" s="63">
        <v>9.421500874E9</v>
      </c>
      <c r="M318" s="63" t="s">
        <v>8862</v>
      </c>
      <c r="N318" s="63" t="s">
        <v>107</v>
      </c>
    </row>
    <row r="319">
      <c r="A319" s="62">
        <v>44036.65282407407</v>
      </c>
      <c r="B319" s="63" t="s">
        <v>8209</v>
      </c>
      <c r="C319" s="63">
        <v>5.0</v>
      </c>
      <c r="D319" s="63" t="s">
        <v>8863</v>
      </c>
      <c r="E319" s="63" t="s">
        <v>104</v>
      </c>
      <c r="F319" s="63" t="s">
        <v>104</v>
      </c>
      <c r="G319" s="63" t="s">
        <v>104</v>
      </c>
      <c r="H319" s="63" t="s">
        <v>104</v>
      </c>
      <c r="I319" s="64" t="s">
        <v>8211</v>
      </c>
      <c r="J319" s="63" t="s">
        <v>152</v>
      </c>
      <c r="K319" s="63" t="s">
        <v>8212</v>
      </c>
      <c r="L319" s="63">
        <v>9.92281745E9</v>
      </c>
      <c r="M319" s="63" t="s">
        <v>8864</v>
      </c>
      <c r="N319" s="63" t="s">
        <v>107</v>
      </c>
    </row>
    <row r="320">
      <c r="A320" s="62">
        <v>44036.6934837963</v>
      </c>
      <c r="B320" s="63" t="s">
        <v>4764</v>
      </c>
      <c r="C320" s="63">
        <v>5.0</v>
      </c>
      <c r="D320" s="63" t="s">
        <v>8865</v>
      </c>
      <c r="E320" s="63" t="s">
        <v>104</v>
      </c>
      <c r="F320" s="63" t="s">
        <v>104</v>
      </c>
      <c r="G320" s="63" t="s">
        <v>104</v>
      </c>
      <c r="H320" s="63" t="s">
        <v>104</v>
      </c>
      <c r="I320" s="64" t="s">
        <v>8245</v>
      </c>
      <c r="J320" s="63" t="s">
        <v>314</v>
      </c>
      <c r="K320" s="63" t="s">
        <v>4767</v>
      </c>
      <c r="L320" s="63">
        <v>7.741038749E9</v>
      </c>
      <c r="M320" s="63" t="s">
        <v>8866</v>
      </c>
      <c r="N320" s="63" t="s">
        <v>107</v>
      </c>
    </row>
    <row r="321">
      <c r="A321" s="62">
        <v>44036.77957175926</v>
      </c>
      <c r="B321" s="63" t="s">
        <v>384</v>
      </c>
      <c r="C321" s="63">
        <v>5.0</v>
      </c>
      <c r="D321" s="63" t="s">
        <v>8867</v>
      </c>
      <c r="E321" s="63" t="s">
        <v>104</v>
      </c>
      <c r="F321" s="63" t="s">
        <v>104</v>
      </c>
      <c r="G321" s="63" t="s">
        <v>104</v>
      </c>
      <c r="H321" s="63" t="s">
        <v>104</v>
      </c>
      <c r="I321" s="64" t="s">
        <v>8510</v>
      </c>
      <c r="J321" s="63" t="s">
        <v>181</v>
      </c>
      <c r="K321" s="63" t="s">
        <v>1301</v>
      </c>
      <c r="L321" s="63">
        <v>9.404053304E9</v>
      </c>
      <c r="M321" s="63" t="s">
        <v>107</v>
      </c>
      <c r="N321" s="63" t="s">
        <v>107</v>
      </c>
    </row>
    <row r="322">
      <c r="A322" s="62">
        <v>44036.79740740741</v>
      </c>
      <c r="B322" s="63" t="s">
        <v>8546</v>
      </c>
      <c r="C322" s="63">
        <v>5.0</v>
      </c>
      <c r="D322" s="63" t="s">
        <v>8868</v>
      </c>
      <c r="E322" s="63" t="s">
        <v>104</v>
      </c>
      <c r="F322" s="63" t="s">
        <v>104</v>
      </c>
      <c r="G322" s="63" t="s">
        <v>104</v>
      </c>
      <c r="H322" s="63" t="s">
        <v>104</v>
      </c>
      <c r="I322" s="64" t="s">
        <v>8547</v>
      </c>
      <c r="J322" s="63" t="s">
        <v>112</v>
      </c>
      <c r="K322" s="63" t="s">
        <v>8869</v>
      </c>
      <c r="L322" s="63">
        <v>9.503898742E9</v>
      </c>
      <c r="M322" s="63" t="s">
        <v>8870</v>
      </c>
      <c r="N322" s="63" t="s">
        <v>107</v>
      </c>
    </row>
    <row r="323">
      <c r="A323" s="62">
        <v>44036.87386574074</v>
      </c>
      <c r="B323" s="63" t="s">
        <v>8010</v>
      </c>
      <c r="C323" s="63">
        <v>5.0</v>
      </c>
      <c r="D323" s="63" t="s">
        <v>8871</v>
      </c>
      <c r="E323" s="63" t="s">
        <v>104</v>
      </c>
      <c r="F323" s="63" t="s">
        <v>104</v>
      </c>
      <c r="G323" s="63" t="s">
        <v>104</v>
      </c>
      <c r="H323" s="63" t="s">
        <v>104</v>
      </c>
      <c r="I323" s="64" t="s">
        <v>8012</v>
      </c>
      <c r="J323" s="63" t="s">
        <v>8013</v>
      </c>
      <c r="K323" s="63" t="s">
        <v>8014</v>
      </c>
      <c r="L323" s="63">
        <v>7.775982534E9</v>
      </c>
      <c r="M323" s="63" t="s">
        <v>8872</v>
      </c>
      <c r="N323" s="63" t="s">
        <v>107</v>
      </c>
    </row>
    <row r="324">
      <c r="A324" s="62">
        <v>44036.922106481485</v>
      </c>
      <c r="B324" s="63" t="s">
        <v>7649</v>
      </c>
      <c r="C324" s="63">
        <v>5.0</v>
      </c>
      <c r="D324" s="63" t="s">
        <v>8873</v>
      </c>
      <c r="E324" s="63" t="s">
        <v>104</v>
      </c>
      <c r="F324" s="63" t="s">
        <v>104</v>
      </c>
      <c r="G324" s="63" t="s">
        <v>110</v>
      </c>
      <c r="H324" s="63" t="s">
        <v>104</v>
      </c>
      <c r="I324" s="64" t="s">
        <v>8874</v>
      </c>
      <c r="J324" s="63" t="s">
        <v>314</v>
      </c>
      <c r="K324" s="63" t="s">
        <v>8875</v>
      </c>
      <c r="L324" s="63">
        <v>9.92314427E9</v>
      </c>
      <c r="M324" s="63" t="s">
        <v>218</v>
      </c>
      <c r="N324" s="63" t="s">
        <v>107</v>
      </c>
    </row>
    <row r="325">
      <c r="A325" s="62">
        <v>44037.02496527778</v>
      </c>
      <c r="B325" s="63" t="s">
        <v>8876</v>
      </c>
      <c r="C325" s="63">
        <v>4.0</v>
      </c>
      <c r="D325" s="63" t="s">
        <v>8877</v>
      </c>
      <c r="E325" s="63" t="s">
        <v>150</v>
      </c>
      <c r="F325" s="63" t="s">
        <v>186</v>
      </c>
      <c r="G325" s="63" t="s">
        <v>186</v>
      </c>
      <c r="H325" s="63" t="s">
        <v>104</v>
      </c>
      <c r="I325" s="64" t="s">
        <v>8878</v>
      </c>
      <c r="J325" s="63" t="s">
        <v>675</v>
      </c>
      <c r="K325" s="63" t="s">
        <v>8879</v>
      </c>
      <c r="L325" s="63">
        <v>7.38524784E8</v>
      </c>
      <c r="M325" s="63" t="s">
        <v>8880</v>
      </c>
      <c r="N325" s="63" t="s">
        <v>107</v>
      </c>
    </row>
    <row r="326">
      <c r="A326" s="62">
        <v>44037.38359953704</v>
      </c>
      <c r="B326" s="63" t="s">
        <v>2617</v>
      </c>
      <c r="C326" s="63">
        <v>5.0</v>
      </c>
      <c r="D326" s="63" t="s">
        <v>8881</v>
      </c>
      <c r="E326" s="63" t="s">
        <v>104</v>
      </c>
      <c r="F326" s="63" t="s">
        <v>104</v>
      </c>
      <c r="G326" s="63" t="s">
        <v>104</v>
      </c>
      <c r="H326" s="63" t="s">
        <v>104</v>
      </c>
      <c r="I326" s="64" t="s">
        <v>8882</v>
      </c>
      <c r="J326" s="63" t="s">
        <v>8883</v>
      </c>
      <c r="K326" s="63" t="s">
        <v>3465</v>
      </c>
      <c r="L326" s="63">
        <v>9.850720941E9</v>
      </c>
      <c r="M326" s="63" t="s">
        <v>107</v>
      </c>
      <c r="N326" s="63" t="s">
        <v>107</v>
      </c>
    </row>
    <row r="327">
      <c r="A327" s="62">
        <v>44037.41614583333</v>
      </c>
      <c r="B327" s="63" t="s">
        <v>7826</v>
      </c>
      <c r="C327" s="63">
        <v>5.0</v>
      </c>
      <c r="D327" s="63" t="s">
        <v>281</v>
      </c>
      <c r="E327" s="63" t="s">
        <v>150</v>
      </c>
      <c r="F327" s="63" t="s">
        <v>150</v>
      </c>
      <c r="G327" s="63" t="s">
        <v>150</v>
      </c>
      <c r="H327" s="63" t="s">
        <v>150</v>
      </c>
      <c r="I327" s="64" t="s">
        <v>8884</v>
      </c>
      <c r="J327" s="63" t="s">
        <v>7829</v>
      </c>
      <c r="K327" s="63" t="s">
        <v>7830</v>
      </c>
      <c r="L327" s="63">
        <v>9.421530115E9</v>
      </c>
      <c r="M327" s="63" t="s">
        <v>8885</v>
      </c>
      <c r="N327" s="63" t="s">
        <v>107</v>
      </c>
    </row>
    <row r="328">
      <c r="A328" s="62">
        <v>44037.45452546296</v>
      </c>
      <c r="B328" s="63" t="s">
        <v>8886</v>
      </c>
      <c r="C328" s="63">
        <v>4.0</v>
      </c>
      <c r="D328" s="63" t="s">
        <v>8887</v>
      </c>
      <c r="E328" s="63" t="s">
        <v>110</v>
      </c>
      <c r="F328" s="63" t="s">
        <v>104</v>
      </c>
      <c r="G328" s="63" t="s">
        <v>110</v>
      </c>
      <c r="H328" s="63" t="s">
        <v>110</v>
      </c>
      <c r="I328" s="64" t="s">
        <v>8888</v>
      </c>
      <c r="J328" s="63" t="s">
        <v>675</v>
      </c>
      <c r="K328" s="63" t="s">
        <v>8889</v>
      </c>
      <c r="L328" s="63">
        <v>8.698728997E9</v>
      </c>
      <c r="M328" s="63" t="s">
        <v>8890</v>
      </c>
      <c r="N328" s="63" t="s">
        <v>107</v>
      </c>
    </row>
    <row r="329">
      <c r="A329" s="62">
        <v>44037.560949074075</v>
      </c>
      <c r="B329" s="63" t="s">
        <v>5410</v>
      </c>
      <c r="C329" s="63">
        <v>5.0</v>
      </c>
      <c r="D329" s="63" t="s">
        <v>8891</v>
      </c>
      <c r="E329" s="63" t="s">
        <v>104</v>
      </c>
      <c r="F329" s="63" t="s">
        <v>104</v>
      </c>
      <c r="G329" s="63" t="s">
        <v>104</v>
      </c>
      <c r="H329" s="63" t="s">
        <v>104</v>
      </c>
      <c r="I329" s="64" t="s">
        <v>5412</v>
      </c>
      <c r="J329" s="63" t="s">
        <v>3687</v>
      </c>
      <c r="K329" s="63" t="s">
        <v>8892</v>
      </c>
      <c r="L329" s="63">
        <v>9.970422324E9</v>
      </c>
      <c r="M329" s="63" t="s">
        <v>8893</v>
      </c>
      <c r="N329" s="63" t="s">
        <v>107</v>
      </c>
    </row>
    <row r="330">
      <c r="A330" s="62">
        <v>44037.61712962963</v>
      </c>
      <c r="B330" s="63" t="s">
        <v>8029</v>
      </c>
      <c r="C330" s="63">
        <v>5.0</v>
      </c>
      <c r="D330" s="63" t="s">
        <v>107</v>
      </c>
      <c r="E330" s="63" t="s">
        <v>104</v>
      </c>
      <c r="F330" s="63" t="s">
        <v>186</v>
      </c>
      <c r="G330" s="63" t="s">
        <v>104</v>
      </c>
      <c r="H330" s="63" t="s">
        <v>110</v>
      </c>
      <c r="I330" s="64" t="s">
        <v>8894</v>
      </c>
      <c r="J330" s="63" t="s">
        <v>204</v>
      </c>
      <c r="K330" s="63" t="s">
        <v>8895</v>
      </c>
      <c r="L330" s="63">
        <v>9.421355117E9</v>
      </c>
      <c r="M330" s="63" t="s">
        <v>107</v>
      </c>
      <c r="N330" s="63" t="s">
        <v>107</v>
      </c>
    </row>
    <row r="331">
      <c r="A331" s="62">
        <v>44037.65181712963</v>
      </c>
      <c r="B331" s="63" t="s">
        <v>8579</v>
      </c>
      <c r="C331" s="63">
        <v>5.0</v>
      </c>
      <c r="D331" s="63" t="s">
        <v>294</v>
      </c>
      <c r="E331" s="63" t="s">
        <v>104</v>
      </c>
      <c r="F331" s="63" t="s">
        <v>104</v>
      </c>
      <c r="G331" s="63" t="s">
        <v>104</v>
      </c>
      <c r="H331" s="63" t="s">
        <v>104</v>
      </c>
      <c r="I331" s="64" t="s">
        <v>8896</v>
      </c>
      <c r="J331" s="63" t="s">
        <v>204</v>
      </c>
      <c r="K331" s="63" t="s">
        <v>8581</v>
      </c>
      <c r="L331" s="63">
        <v>9.421687982E9</v>
      </c>
      <c r="M331" s="63" t="s">
        <v>294</v>
      </c>
      <c r="N331" s="63" t="s">
        <v>107</v>
      </c>
    </row>
    <row r="332">
      <c r="A332" s="62">
        <v>44037.703368055554</v>
      </c>
      <c r="B332" s="63" t="s">
        <v>8511</v>
      </c>
      <c r="C332" s="63">
        <v>5.0</v>
      </c>
      <c r="D332" s="63" t="s">
        <v>453</v>
      </c>
      <c r="E332" s="63" t="s">
        <v>104</v>
      </c>
      <c r="F332" s="63" t="s">
        <v>104</v>
      </c>
      <c r="G332" s="63" t="s">
        <v>104</v>
      </c>
      <c r="H332" s="63" t="s">
        <v>104</v>
      </c>
      <c r="I332" s="64" t="s">
        <v>8513</v>
      </c>
      <c r="J332" s="63" t="s">
        <v>8897</v>
      </c>
      <c r="K332" s="63" t="s">
        <v>8898</v>
      </c>
      <c r="L332" s="63">
        <v>9.881903894E9</v>
      </c>
      <c r="M332" s="63" t="s">
        <v>107</v>
      </c>
      <c r="N332" s="63" t="s">
        <v>107</v>
      </c>
    </row>
    <row r="333">
      <c r="A333" s="62">
        <v>44038.37216435185</v>
      </c>
      <c r="B333" s="63" t="s">
        <v>7649</v>
      </c>
      <c r="C333" s="63">
        <v>5.0</v>
      </c>
      <c r="D333" s="63" t="s">
        <v>8899</v>
      </c>
      <c r="E333" s="63" t="s">
        <v>104</v>
      </c>
      <c r="F333" s="63" t="s">
        <v>104</v>
      </c>
      <c r="G333" s="63" t="s">
        <v>104</v>
      </c>
      <c r="H333" s="63" t="s">
        <v>104</v>
      </c>
      <c r="I333" s="64" t="s">
        <v>8900</v>
      </c>
      <c r="J333" s="63" t="s">
        <v>314</v>
      </c>
      <c r="K333" s="63" t="s">
        <v>8901</v>
      </c>
      <c r="L333" s="63">
        <v>9.92314427E9</v>
      </c>
      <c r="M333" s="63" t="s">
        <v>8902</v>
      </c>
      <c r="N333" s="63" t="s">
        <v>107</v>
      </c>
    </row>
    <row r="334">
      <c r="A334" s="62">
        <v>44038.37405092592</v>
      </c>
      <c r="B334" s="63" t="s">
        <v>8903</v>
      </c>
      <c r="C334" s="63">
        <v>5.0</v>
      </c>
      <c r="D334" s="63" t="s">
        <v>8904</v>
      </c>
      <c r="E334" s="63" t="s">
        <v>150</v>
      </c>
      <c r="F334" s="63" t="s">
        <v>150</v>
      </c>
      <c r="G334" s="63" t="s">
        <v>150</v>
      </c>
      <c r="H334" s="63" t="s">
        <v>150</v>
      </c>
      <c r="I334" s="64" t="s">
        <v>8905</v>
      </c>
      <c r="J334" s="63" t="s">
        <v>169</v>
      </c>
      <c r="K334" s="63" t="s">
        <v>8906</v>
      </c>
      <c r="L334" s="63">
        <v>9.730403497E9</v>
      </c>
      <c r="M334" s="63" t="s">
        <v>8907</v>
      </c>
      <c r="N334" s="63" t="s">
        <v>107</v>
      </c>
    </row>
    <row r="335">
      <c r="A335" s="62">
        <v>44038.46392361111</v>
      </c>
      <c r="B335" s="63" t="s">
        <v>8908</v>
      </c>
      <c r="C335" s="63">
        <v>5.0</v>
      </c>
      <c r="D335" s="63" t="s">
        <v>8909</v>
      </c>
      <c r="E335" s="63" t="s">
        <v>104</v>
      </c>
      <c r="F335" s="63" t="s">
        <v>104</v>
      </c>
      <c r="G335" s="63" t="s">
        <v>104</v>
      </c>
      <c r="H335" s="63" t="s">
        <v>104</v>
      </c>
      <c r="I335" s="64" t="s">
        <v>8910</v>
      </c>
      <c r="J335" s="63" t="s">
        <v>572</v>
      </c>
      <c r="K335" s="63" t="s">
        <v>8911</v>
      </c>
      <c r="L335" s="63">
        <v>9.763236422E9</v>
      </c>
      <c r="M335" s="63" t="s">
        <v>8912</v>
      </c>
      <c r="N335" s="63" t="s">
        <v>107</v>
      </c>
    </row>
    <row r="336">
      <c r="A336" s="62">
        <v>44038.47357638889</v>
      </c>
      <c r="B336" s="63" t="s">
        <v>8388</v>
      </c>
      <c r="C336" s="63">
        <v>4.0</v>
      </c>
      <c r="D336" s="63" t="s">
        <v>8913</v>
      </c>
      <c r="E336" s="63" t="s">
        <v>186</v>
      </c>
      <c r="F336" s="63" t="s">
        <v>186</v>
      </c>
      <c r="G336" s="63" t="s">
        <v>186</v>
      </c>
      <c r="H336" s="63" t="s">
        <v>186</v>
      </c>
      <c r="I336" s="64" t="s">
        <v>8390</v>
      </c>
      <c r="J336" s="63" t="s">
        <v>181</v>
      </c>
      <c r="K336" s="63" t="s">
        <v>8914</v>
      </c>
      <c r="L336" s="63">
        <v>7.020138157E9</v>
      </c>
      <c r="M336" s="63" t="s">
        <v>8915</v>
      </c>
      <c r="N336" s="63" t="s">
        <v>107</v>
      </c>
    </row>
    <row r="337">
      <c r="A337" s="62">
        <v>44038.566145833334</v>
      </c>
      <c r="B337" s="63" t="s">
        <v>8916</v>
      </c>
      <c r="C337" s="63">
        <v>5.0</v>
      </c>
      <c r="D337" s="63" t="s">
        <v>8917</v>
      </c>
      <c r="E337" s="63" t="s">
        <v>104</v>
      </c>
      <c r="F337" s="63" t="s">
        <v>104</v>
      </c>
      <c r="G337" s="63" t="s">
        <v>186</v>
      </c>
      <c r="H337" s="63" t="s">
        <v>104</v>
      </c>
      <c r="I337" s="64" t="s">
        <v>8918</v>
      </c>
      <c r="J337" s="63" t="s">
        <v>112</v>
      </c>
      <c r="K337" s="63" t="s">
        <v>8919</v>
      </c>
      <c r="L337" s="63">
        <v>7.038999457E9</v>
      </c>
      <c r="M337" s="63" t="s">
        <v>6560</v>
      </c>
      <c r="N337" s="63" t="s">
        <v>107</v>
      </c>
    </row>
    <row r="338">
      <c r="A338" s="62">
        <v>44038.666979166665</v>
      </c>
      <c r="B338" s="63" t="s">
        <v>7806</v>
      </c>
      <c r="C338" s="63">
        <v>5.0</v>
      </c>
      <c r="D338" s="63" t="s">
        <v>8920</v>
      </c>
      <c r="E338" s="63" t="s">
        <v>104</v>
      </c>
      <c r="F338" s="63" t="s">
        <v>104</v>
      </c>
      <c r="G338" s="63" t="s">
        <v>104</v>
      </c>
      <c r="H338" s="63" t="s">
        <v>104</v>
      </c>
      <c r="I338" s="64" t="s">
        <v>7808</v>
      </c>
      <c r="J338" s="63" t="s">
        <v>7809</v>
      </c>
      <c r="K338" s="63" t="s">
        <v>8921</v>
      </c>
      <c r="L338" s="63">
        <v>7.757836568E9</v>
      </c>
      <c r="M338" s="63" t="s">
        <v>8922</v>
      </c>
      <c r="N338" s="63" t="s">
        <v>107</v>
      </c>
    </row>
    <row r="339">
      <c r="A339" s="62">
        <v>44038.82729166667</v>
      </c>
      <c r="B339" s="63" t="s">
        <v>8276</v>
      </c>
      <c r="C339" s="63">
        <v>5.0</v>
      </c>
      <c r="D339" s="63" t="s">
        <v>8923</v>
      </c>
      <c r="E339" s="63" t="s">
        <v>104</v>
      </c>
      <c r="F339" s="63" t="s">
        <v>104</v>
      </c>
      <c r="G339" s="63" t="s">
        <v>104</v>
      </c>
      <c r="H339" s="63" t="s">
        <v>110</v>
      </c>
      <c r="I339" s="64" t="s">
        <v>8278</v>
      </c>
      <c r="J339" s="63" t="s">
        <v>8279</v>
      </c>
      <c r="K339" s="63" t="s">
        <v>8924</v>
      </c>
      <c r="L339" s="63">
        <v>8.390512149E9</v>
      </c>
      <c r="M339" s="63" t="s">
        <v>8925</v>
      </c>
      <c r="N339" s="63" t="s">
        <v>107</v>
      </c>
    </row>
    <row r="340">
      <c r="A340" s="62">
        <v>44039.84719907407</v>
      </c>
      <c r="B340" s="63" t="s">
        <v>8694</v>
      </c>
      <c r="C340" s="63">
        <v>4.0</v>
      </c>
      <c r="D340" s="63" t="s">
        <v>8926</v>
      </c>
      <c r="E340" s="63" t="s">
        <v>110</v>
      </c>
      <c r="F340" s="63" t="s">
        <v>104</v>
      </c>
      <c r="G340" s="63" t="s">
        <v>110</v>
      </c>
      <c r="H340" s="63" t="s">
        <v>110</v>
      </c>
      <c r="I340" s="64" t="s">
        <v>8927</v>
      </c>
      <c r="J340" s="63" t="s">
        <v>5933</v>
      </c>
      <c r="K340" s="63" t="s">
        <v>8928</v>
      </c>
      <c r="L340" s="63">
        <v>9.975284283E9</v>
      </c>
      <c r="M340" s="63" t="s">
        <v>8929</v>
      </c>
      <c r="N340" s="63" t="s">
        <v>107</v>
      </c>
    </row>
    <row r="341">
      <c r="A341" s="62">
        <v>44039.90789351852</v>
      </c>
      <c r="B341" s="63" t="s">
        <v>8681</v>
      </c>
      <c r="C341" s="63">
        <v>5.0</v>
      </c>
      <c r="D341" s="63" t="s">
        <v>8930</v>
      </c>
      <c r="E341" s="63" t="s">
        <v>104</v>
      </c>
      <c r="F341" s="63" t="s">
        <v>104</v>
      </c>
      <c r="G341" s="63" t="s">
        <v>104</v>
      </c>
      <c r="H341" s="63" t="s">
        <v>104</v>
      </c>
      <c r="I341" s="64" t="s">
        <v>8683</v>
      </c>
      <c r="J341" s="63" t="s">
        <v>413</v>
      </c>
      <c r="K341" s="63" t="s">
        <v>8931</v>
      </c>
      <c r="L341" s="63">
        <v>9.823153002E9</v>
      </c>
      <c r="M341" s="63" t="s">
        <v>8932</v>
      </c>
      <c r="N341" s="63" t="s">
        <v>107</v>
      </c>
    </row>
    <row r="342">
      <c r="A342" s="62">
        <v>44039.97384259259</v>
      </c>
      <c r="B342" s="63" t="s">
        <v>8618</v>
      </c>
      <c r="C342" s="63">
        <v>5.0</v>
      </c>
      <c r="D342" s="63" t="s">
        <v>8933</v>
      </c>
      <c r="E342" s="63" t="s">
        <v>104</v>
      </c>
      <c r="F342" s="63" t="s">
        <v>110</v>
      </c>
      <c r="G342" s="63" t="s">
        <v>104</v>
      </c>
      <c r="H342" s="63" t="s">
        <v>104</v>
      </c>
      <c r="I342" s="64" t="s">
        <v>8620</v>
      </c>
      <c r="J342" s="63" t="s">
        <v>112</v>
      </c>
      <c r="K342" s="63" t="s">
        <v>8934</v>
      </c>
      <c r="L342" s="63">
        <v>8.275521494E9</v>
      </c>
      <c r="M342" s="63" t="s">
        <v>8935</v>
      </c>
      <c r="N342" s="63" t="s">
        <v>107</v>
      </c>
    </row>
    <row r="343">
      <c r="A343" s="62">
        <v>44040.28072916667</v>
      </c>
      <c r="B343" s="63" t="s">
        <v>8838</v>
      </c>
      <c r="C343" s="63">
        <v>5.0</v>
      </c>
      <c r="D343" s="63" t="s">
        <v>8936</v>
      </c>
      <c r="E343" s="63" t="s">
        <v>104</v>
      </c>
      <c r="F343" s="63" t="s">
        <v>104</v>
      </c>
      <c r="G343" s="63" t="s">
        <v>110</v>
      </c>
      <c r="H343" s="63" t="s">
        <v>104</v>
      </c>
      <c r="I343" s="64" t="s">
        <v>8840</v>
      </c>
      <c r="J343" s="63" t="s">
        <v>8937</v>
      </c>
      <c r="K343" s="63" t="s">
        <v>8938</v>
      </c>
      <c r="L343" s="63">
        <v>9.922180824E9</v>
      </c>
      <c r="M343" s="63" t="s">
        <v>8939</v>
      </c>
      <c r="N343" s="63" t="s">
        <v>107</v>
      </c>
    </row>
    <row r="344">
      <c r="A344" s="62">
        <v>44040.5078125</v>
      </c>
      <c r="B344" s="63" t="s">
        <v>429</v>
      </c>
      <c r="C344" s="63">
        <v>5.0</v>
      </c>
      <c r="D344" s="63" t="s">
        <v>8940</v>
      </c>
      <c r="E344" s="63" t="s">
        <v>104</v>
      </c>
      <c r="F344" s="63" t="s">
        <v>104</v>
      </c>
      <c r="G344" s="63" t="s">
        <v>104</v>
      </c>
      <c r="H344" s="63" t="s">
        <v>104</v>
      </c>
      <c r="I344" s="64" t="s">
        <v>431</v>
      </c>
      <c r="J344" s="63" t="s">
        <v>152</v>
      </c>
      <c r="K344" s="63" t="s">
        <v>432</v>
      </c>
      <c r="L344" s="63">
        <v>9.422279468E9</v>
      </c>
      <c r="M344" s="63" t="s">
        <v>8941</v>
      </c>
      <c r="N344" s="63" t="s">
        <v>107</v>
      </c>
    </row>
    <row r="345">
      <c r="A345" s="62">
        <v>44040.853530092594</v>
      </c>
      <c r="B345" s="63" t="s">
        <v>8821</v>
      </c>
      <c r="C345" s="63">
        <v>5.0</v>
      </c>
      <c r="D345" s="63" t="s">
        <v>8942</v>
      </c>
      <c r="E345" s="63" t="s">
        <v>104</v>
      </c>
      <c r="F345" s="63" t="s">
        <v>104</v>
      </c>
      <c r="G345" s="63" t="s">
        <v>104</v>
      </c>
      <c r="H345" s="63" t="s">
        <v>104</v>
      </c>
      <c r="I345" s="64" t="s">
        <v>8943</v>
      </c>
      <c r="J345" s="63" t="s">
        <v>181</v>
      </c>
      <c r="K345" s="63" t="s">
        <v>8944</v>
      </c>
      <c r="L345" s="63">
        <v>9.168111967E9</v>
      </c>
      <c r="M345" s="63" t="s">
        <v>8945</v>
      </c>
      <c r="N345" s="63" t="s">
        <v>107</v>
      </c>
    </row>
    <row r="346">
      <c r="A346" s="62">
        <v>44040.907175925924</v>
      </c>
      <c r="B346" s="63" t="s">
        <v>5410</v>
      </c>
      <c r="C346" s="63">
        <v>5.0</v>
      </c>
      <c r="D346" s="63" t="s">
        <v>8946</v>
      </c>
      <c r="E346" s="63" t="s">
        <v>104</v>
      </c>
      <c r="F346" s="63" t="s">
        <v>104</v>
      </c>
      <c r="G346" s="63" t="s">
        <v>104</v>
      </c>
      <c r="H346" s="63" t="s">
        <v>104</v>
      </c>
      <c r="I346" s="64" t="s">
        <v>5412</v>
      </c>
      <c r="J346" s="63" t="s">
        <v>175</v>
      </c>
      <c r="K346" s="63" t="s">
        <v>5413</v>
      </c>
      <c r="L346" s="63">
        <v>9.970422324E9</v>
      </c>
      <c r="M346" s="63" t="s">
        <v>8893</v>
      </c>
      <c r="N346" s="63" t="s">
        <v>107</v>
      </c>
    </row>
    <row r="347">
      <c r="A347" s="62">
        <v>44040.96790509259</v>
      </c>
      <c r="B347" s="63" t="s">
        <v>8821</v>
      </c>
      <c r="C347" s="63">
        <v>5.0</v>
      </c>
      <c r="D347" s="63" t="s">
        <v>8947</v>
      </c>
      <c r="E347" s="63" t="s">
        <v>104</v>
      </c>
      <c r="F347" s="63" t="s">
        <v>104</v>
      </c>
      <c r="G347" s="63" t="s">
        <v>110</v>
      </c>
      <c r="H347" s="63" t="s">
        <v>110</v>
      </c>
      <c r="I347" s="64" t="s">
        <v>8948</v>
      </c>
      <c r="J347" s="63" t="s">
        <v>181</v>
      </c>
      <c r="K347" s="63" t="s">
        <v>8949</v>
      </c>
      <c r="L347" s="63">
        <v>9.168111967E9</v>
      </c>
      <c r="M347" s="63" t="s">
        <v>8950</v>
      </c>
      <c r="N347" s="63" t="s">
        <v>107</v>
      </c>
    </row>
    <row r="348">
      <c r="A348" s="62">
        <v>44041.22659722222</v>
      </c>
      <c r="B348" s="63" t="s">
        <v>5410</v>
      </c>
      <c r="C348" s="63">
        <v>5.0</v>
      </c>
      <c r="D348" s="63" t="s">
        <v>8951</v>
      </c>
      <c r="E348" s="63" t="s">
        <v>104</v>
      </c>
      <c r="F348" s="63" t="s">
        <v>104</v>
      </c>
      <c r="G348" s="63" t="s">
        <v>104</v>
      </c>
      <c r="H348" s="63" t="s">
        <v>104</v>
      </c>
      <c r="I348" s="64" t="s">
        <v>5412</v>
      </c>
      <c r="J348" s="63" t="s">
        <v>3687</v>
      </c>
      <c r="K348" s="63" t="s">
        <v>8207</v>
      </c>
      <c r="L348" s="63">
        <v>9.970422324E9</v>
      </c>
      <c r="M348" s="63" t="s">
        <v>546</v>
      </c>
      <c r="N348" s="63" t="s">
        <v>107</v>
      </c>
    </row>
    <row r="349">
      <c r="A349" s="62">
        <v>44041.741319444445</v>
      </c>
      <c r="B349" s="63" t="s">
        <v>5410</v>
      </c>
      <c r="C349" s="63">
        <v>5.0</v>
      </c>
      <c r="D349" s="63" t="s">
        <v>8952</v>
      </c>
      <c r="E349" s="63" t="s">
        <v>104</v>
      </c>
      <c r="F349" s="63" t="s">
        <v>104</v>
      </c>
      <c r="G349" s="63" t="s">
        <v>104</v>
      </c>
      <c r="H349" s="63" t="s">
        <v>104</v>
      </c>
      <c r="I349" s="64" t="s">
        <v>5412</v>
      </c>
      <c r="J349" s="63" t="s">
        <v>3687</v>
      </c>
      <c r="K349" s="63" t="s">
        <v>8953</v>
      </c>
      <c r="L349" s="63">
        <v>9.970422324E9</v>
      </c>
      <c r="M349" s="63" t="s">
        <v>546</v>
      </c>
      <c r="N349" s="63" t="s">
        <v>107</v>
      </c>
    </row>
    <row r="350">
      <c r="A350" s="62">
        <v>44041.77449074074</v>
      </c>
      <c r="B350" s="63" t="s">
        <v>8734</v>
      </c>
      <c r="C350" s="63">
        <v>5.0</v>
      </c>
      <c r="D350" s="63" t="s">
        <v>8954</v>
      </c>
      <c r="E350" s="63" t="s">
        <v>104</v>
      </c>
      <c r="F350" s="63" t="s">
        <v>104</v>
      </c>
      <c r="G350" s="63" t="s">
        <v>104</v>
      </c>
      <c r="H350" s="63" t="s">
        <v>104</v>
      </c>
      <c r="I350" s="64" t="s">
        <v>8736</v>
      </c>
      <c r="J350" s="63" t="s">
        <v>314</v>
      </c>
      <c r="K350" s="63" t="s">
        <v>8955</v>
      </c>
      <c r="L350" s="63">
        <v>9.423646714E9</v>
      </c>
      <c r="M350" s="63" t="s">
        <v>8956</v>
      </c>
      <c r="N350" s="63" t="s">
        <v>107</v>
      </c>
    </row>
  </sheetData>
  <mergeCells count="2">
    <mergeCell ref="A1:N1"/>
    <mergeCell ref="A2:N2"/>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25"/>
    <col customWidth="1" min="4" max="4" width="25.25"/>
    <col customWidth="1" min="5" max="5" width="11.38"/>
    <col customWidth="1" min="6" max="6" width="11.25"/>
    <col customWidth="1" min="7" max="7" width="11.13"/>
    <col customWidth="1" min="8" max="8" width="11.75"/>
    <col customWidth="1" min="9" max="9" width="25.75"/>
    <col customWidth="1" min="11" max="11" width="29.13"/>
    <col customWidth="1" min="14" max="14" width="8.38"/>
  </cols>
  <sheetData>
    <row r="1">
      <c r="A1" s="47" t="s">
        <v>599</v>
      </c>
      <c r="B1" s="3"/>
      <c r="C1" s="3"/>
      <c r="D1" s="3"/>
      <c r="E1" s="3"/>
      <c r="F1" s="3"/>
      <c r="G1" s="3"/>
      <c r="H1" s="3"/>
      <c r="I1" s="3"/>
      <c r="J1" s="3"/>
      <c r="K1" s="3"/>
      <c r="L1" s="3"/>
      <c r="M1" s="3"/>
      <c r="N1" s="4"/>
    </row>
    <row r="2">
      <c r="A2" s="47" t="s">
        <v>8957</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44033.55893518519</v>
      </c>
      <c r="B4" s="63" t="s">
        <v>8958</v>
      </c>
      <c r="C4" s="63">
        <v>5.0</v>
      </c>
      <c r="D4" s="63" t="s">
        <v>1267</v>
      </c>
      <c r="E4" s="63" t="s">
        <v>104</v>
      </c>
      <c r="F4" s="63" t="s">
        <v>104</v>
      </c>
      <c r="G4" s="63" t="s">
        <v>104</v>
      </c>
      <c r="H4" s="63" t="s">
        <v>104</v>
      </c>
      <c r="I4" s="64" t="s">
        <v>8959</v>
      </c>
      <c r="J4" s="63" t="s">
        <v>204</v>
      </c>
      <c r="K4" s="63" t="s">
        <v>8960</v>
      </c>
      <c r="L4" s="63">
        <v>9.640060617E9</v>
      </c>
      <c r="M4" s="63" t="s">
        <v>4129</v>
      </c>
      <c r="N4" s="63" t="s">
        <v>107</v>
      </c>
    </row>
    <row r="5">
      <c r="A5" s="62">
        <v>44033.559212962966</v>
      </c>
      <c r="B5" s="63" t="s">
        <v>8961</v>
      </c>
      <c r="C5" s="63">
        <v>5.0</v>
      </c>
      <c r="D5" s="63" t="s">
        <v>8962</v>
      </c>
      <c r="E5" s="63" t="s">
        <v>104</v>
      </c>
      <c r="F5" s="63" t="s">
        <v>104</v>
      </c>
      <c r="G5" s="63" t="s">
        <v>104</v>
      </c>
      <c r="H5" s="63" t="s">
        <v>104</v>
      </c>
      <c r="I5" s="64" t="s">
        <v>8963</v>
      </c>
      <c r="J5" s="63" t="s">
        <v>1872</v>
      </c>
      <c r="K5" s="63" t="s">
        <v>8964</v>
      </c>
      <c r="L5" s="63">
        <v>8.489511655E9</v>
      </c>
      <c r="M5" s="63" t="s">
        <v>8965</v>
      </c>
      <c r="N5" s="63" t="s">
        <v>107</v>
      </c>
    </row>
    <row r="6">
      <c r="A6" s="62">
        <v>44033.559328703705</v>
      </c>
      <c r="B6" s="63" t="s">
        <v>6389</v>
      </c>
      <c r="C6" s="63">
        <v>5.0</v>
      </c>
      <c r="D6" s="63" t="s">
        <v>156</v>
      </c>
      <c r="E6" s="63" t="s">
        <v>104</v>
      </c>
      <c r="F6" s="63" t="s">
        <v>110</v>
      </c>
      <c r="G6" s="63" t="s">
        <v>306</v>
      </c>
      <c r="H6" s="63" t="s">
        <v>104</v>
      </c>
      <c r="I6" s="64" t="s">
        <v>6390</v>
      </c>
      <c r="J6" s="63" t="s">
        <v>6391</v>
      </c>
      <c r="K6" s="63" t="s">
        <v>6392</v>
      </c>
      <c r="L6" s="63">
        <v>7.709295688E9</v>
      </c>
      <c r="M6" s="63" t="s">
        <v>294</v>
      </c>
      <c r="N6" s="63" t="s">
        <v>107</v>
      </c>
    </row>
    <row r="7">
      <c r="A7" s="62">
        <v>44033.55960648148</v>
      </c>
      <c r="B7" s="63" t="s">
        <v>8966</v>
      </c>
      <c r="C7" s="63">
        <v>5.0</v>
      </c>
      <c r="D7" s="63" t="s">
        <v>107</v>
      </c>
      <c r="E7" s="63" t="s">
        <v>104</v>
      </c>
      <c r="F7" s="63" t="s">
        <v>104</v>
      </c>
      <c r="G7" s="63" t="s">
        <v>110</v>
      </c>
      <c r="H7" s="63" t="s">
        <v>110</v>
      </c>
      <c r="I7" s="64" t="s">
        <v>8967</v>
      </c>
      <c r="J7" s="63" t="s">
        <v>1070</v>
      </c>
      <c r="K7" s="63" t="s">
        <v>8968</v>
      </c>
      <c r="L7" s="63">
        <v>9.286844171E9</v>
      </c>
      <c r="M7" s="63" t="s">
        <v>8969</v>
      </c>
      <c r="N7" s="63" t="s">
        <v>107</v>
      </c>
    </row>
    <row r="8">
      <c r="A8" s="62">
        <v>44033.55971064815</v>
      </c>
      <c r="B8" s="63" t="s">
        <v>8970</v>
      </c>
      <c r="C8" s="63">
        <v>5.0</v>
      </c>
      <c r="D8" s="63" t="s">
        <v>8971</v>
      </c>
      <c r="E8" s="63" t="s">
        <v>104</v>
      </c>
      <c r="F8" s="63" t="s">
        <v>104</v>
      </c>
      <c r="G8" s="63" t="s">
        <v>104</v>
      </c>
      <c r="H8" s="63" t="s">
        <v>104</v>
      </c>
      <c r="I8" s="64" t="s">
        <v>8972</v>
      </c>
      <c r="J8" s="63" t="s">
        <v>8973</v>
      </c>
      <c r="K8" s="63" t="s">
        <v>8974</v>
      </c>
      <c r="L8" s="63">
        <v>9.4438484026E10</v>
      </c>
      <c r="M8" s="63" t="s">
        <v>8975</v>
      </c>
      <c r="N8" s="63" t="s">
        <v>107</v>
      </c>
    </row>
    <row r="9">
      <c r="A9" s="62">
        <v>44033.55994212963</v>
      </c>
      <c r="B9" s="63" t="s">
        <v>8976</v>
      </c>
      <c r="C9" s="63">
        <v>5.0</v>
      </c>
      <c r="D9" s="63" t="s">
        <v>8977</v>
      </c>
      <c r="E9" s="63" t="s">
        <v>104</v>
      </c>
      <c r="F9" s="63" t="s">
        <v>104</v>
      </c>
      <c r="G9" s="63" t="s">
        <v>104</v>
      </c>
      <c r="H9" s="63" t="s">
        <v>104</v>
      </c>
      <c r="I9" s="64" t="s">
        <v>8978</v>
      </c>
      <c r="J9" s="63" t="s">
        <v>181</v>
      </c>
      <c r="K9" s="63" t="s">
        <v>8726</v>
      </c>
      <c r="L9" s="63">
        <v>9.422223122E9</v>
      </c>
      <c r="M9" s="63" t="s">
        <v>8979</v>
      </c>
      <c r="N9" s="63" t="s">
        <v>107</v>
      </c>
    </row>
    <row r="10">
      <c r="A10" s="62">
        <v>44033.560011574074</v>
      </c>
      <c r="B10" s="63" t="s">
        <v>8980</v>
      </c>
      <c r="C10" s="63">
        <v>4.0</v>
      </c>
      <c r="D10" s="63" t="s">
        <v>8981</v>
      </c>
      <c r="E10" s="63" t="s">
        <v>104</v>
      </c>
      <c r="F10" s="63" t="s">
        <v>104</v>
      </c>
      <c r="G10" s="63" t="s">
        <v>104</v>
      </c>
      <c r="H10" s="63" t="s">
        <v>104</v>
      </c>
      <c r="I10" s="64" t="s">
        <v>8982</v>
      </c>
      <c r="J10" s="63" t="s">
        <v>8983</v>
      </c>
      <c r="K10" s="63" t="s">
        <v>8984</v>
      </c>
      <c r="L10" s="63">
        <v>9.892660023E9</v>
      </c>
      <c r="M10" s="63" t="s">
        <v>8985</v>
      </c>
      <c r="N10" s="63" t="s">
        <v>107</v>
      </c>
    </row>
    <row r="11">
      <c r="A11" s="62">
        <v>44033.560162037036</v>
      </c>
      <c r="B11" s="63" t="s">
        <v>8986</v>
      </c>
      <c r="C11" s="63">
        <v>5.0</v>
      </c>
      <c r="D11" s="63" t="s">
        <v>8987</v>
      </c>
      <c r="E11" s="63" t="s">
        <v>104</v>
      </c>
      <c r="F11" s="63" t="s">
        <v>104</v>
      </c>
      <c r="G11" s="63" t="s">
        <v>104</v>
      </c>
      <c r="H11" s="63" t="s">
        <v>104</v>
      </c>
      <c r="I11" s="64" t="s">
        <v>8988</v>
      </c>
      <c r="J11" s="63" t="s">
        <v>8989</v>
      </c>
      <c r="K11" s="63" t="s">
        <v>8990</v>
      </c>
      <c r="L11" s="63">
        <v>7.596933087E9</v>
      </c>
      <c r="M11" s="63" t="s">
        <v>8991</v>
      </c>
      <c r="N11" s="63" t="s">
        <v>107</v>
      </c>
    </row>
    <row r="12">
      <c r="A12" s="62">
        <v>44033.560266203705</v>
      </c>
      <c r="B12" s="63" t="s">
        <v>8992</v>
      </c>
      <c r="C12" s="63">
        <v>5.0</v>
      </c>
      <c r="D12" s="63" t="s">
        <v>8993</v>
      </c>
      <c r="E12" s="63" t="s">
        <v>110</v>
      </c>
      <c r="F12" s="63" t="s">
        <v>104</v>
      </c>
      <c r="G12" s="63" t="s">
        <v>110</v>
      </c>
      <c r="H12" s="63" t="s">
        <v>104</v>
      </c>
      <c r="I12" s="64" t="s">
        <v>8994</v>
      </c>
      <c r="J12" s="63" t="s">
        <v>1599</v>
      </c>
      <c r="K12" s="63" t="s">
        <v>8995</v>
      </c>
      <c r="L12" s="63">
        <v>8.806882686E9</v>
      </c>
      <c r="M12" s="63" t="s">
        <v>8996</v>
      </c>
      <c r="N12" s="63" t="s">
        <v>107</v>
      </c>
    </row>
    <row r="13">
      <c r="A13" s="62">
        <v>44033.5603125</v>
      </c>
      <c r="B13" s="63" t="s">
        <v>8997</v>
      </c>
      <c r="C13" s="63">
        <v>4.0</v>
      </c>
      <c r="D13" s="63" t="s">
        <v>8998</v>
      </c>
      <c r="E13" s="63" t="s">
        <v>186</v>
      </c>
      <c r="F13" s="63" t="s">
        <v>186</v>
      </c>
      <c r="G13" s="63" t="s">
        <v>186</v>
      </c>
      <c r="H13" s="63" t="s">
        <v>186</v>
      </c>
      <c r="I13" s="64" t="s">
        <v>8999</v>
      </c>
      <c r="J13" s="63" t="s">
        <v>9000</v>
      </c>
      <c r="K13" s="63" t="s">
        <v>9001</v>
      </c>
      <c r="L13" s="63">
        <v>9.818162531E9</v>
      </c>
      <c r="M13" s="63" t="s">
        <v>9002</v>
      </c>
      <c r="N13" s="63" t="s">
        <v>107</v>
      </c>
    </row>
    <row r="14">
      <c r="A14" s="62">
        <v>44033.560520833336</v>
      </c>
      <c r="B14" s="63" t="s">
        <v>9003</v>
      </c>
      <c r="C14" s="63">
        <v>4.0</v>
      </c>
      <c r="D14" s="63" t="s">
        <v>9004</v>
      </c>
      <c r="E14" s="63" t="s">
        <v>186</v>
      </c>
      <c r="F14" s="63" t="s">
        <v>306</v>
      </c>
      <c r="G14" s="63" t="s">
        <v>306</v>
      </c>
      <c r="H14" s="63" t="s">
        <v>186</v>
      </c>
      <c r="I14" s="64" t="s">
        <v>9005</v>
      </c>
      <c r="J14" s="63" t="s">
        <v>9006</v>
      </c>
      <c r="K14" s="63" t="s">
        <v>9007</v>
      </c>
      <c r="L14" s="63">
        <v>9.760787164E9</v>
      </c>
      <c r="M14" s="63" t="s">
        <v>9008</v>
      </c>
      <c r="N14" s="63" t="s">
        <v>107</v>
      </c>
    </row>
    <row r="15">
      <c r="A15" s="62">
        <v>44033.56054398148</v>
      </c>
      <c r="B15" s="63" t="s">
        <v>9009</v>
      </c>
      <c r="C15" s="63">
        <v>5.0</v>
      </c>
      <c r="D15" s="63" t="s">
        <v>9010</v>
      </c>
      <c r="E15" s="63" t="s">
        <v>104</v>
      </c>
      <c r="F15" s="63" t="s">
        <v>104</v>
      </c>
      <c r="G15" s="63" t="s">
        <v>104</v>
      </c>
      <c r="H15" s="63" t="s">
        <v>104</v>
      </c>
      <c r="I15" s="64" t="s">
        <v>9011</v>
      </c>
      <c r="J15" s="63" t="s">
        <v>572</v>
      </c>
      <c r="K15" s="63" t="s">
        <v>9012</v>
      </c>
      <c r="L15" s="63">
        <v>9.291246618E9</v>
      </c>
      <c r="M15" s="63" t="s">
        <v>9013</v>
      </c>
      <c r="N15" s="63" t="s">
        <v>107</v>
      </c>
    </row>
    <row r="16">
      <c r="A16" s="62">
        <v>44033.560578703706</v>
      </c>
      <c r="B16" s="63" t="s">
        <v>380</v>
      </c>
      <c r="C16" s="63">
        <v>5.0</v>
      </c>
      <c r="D16" s="63" t="s">
        <v>9014</v>
      </c>
      <c r="E16" s="63" t="s">
        <v>186</v>
      </c>
      <c r="F16" s="63" t="s">
        <v>186</v>
      </c>
      <c r="G16" s="63" t="s">
        <v>186</v>
      </c>
      <c r="H16" s="63" t="s">
        <v>186</v>
      </c>
      <c r="I16" s="64" t="s">
        <v>382</v>
      </c>
      <c r="J16" s="63" t="s">
        <v>2974</v>
      </c>
      <c r="K16" s="63" t="s">
        <v>2975</v>
      </c>
      <c r="L16" s="63">
        <v>9.92164167E9</v>
      </c>
      <c r="M16" s="63" t="s">
        <v>5289</v>
      </c>
      <c r="N16" s="63" t="s">
        <v>107</v>
      </c>
    </row>
    <row r="17">
      <c r="A17" s="62">
        <v>44033.56068287037</v>
      </c>
      <c r="B17" s="63" t="s">
        <v>9015</v>
      </c>
      <c r="C17" s="63">
        <v>4.0</v>
      </c>
      <c r="D17" s="63" t="s">
        <v>9016</v>
      </c>
      <c r="E17" s="63" t="s">
        <v>110</v>
      </c>
      <c r="F17" s="63" t="s">
        <v>110</v>
      </c>
      <c r="G17" s="63" t="s">
        <v>110</v>
      </c>
      <c r="H17" s="63" t="s">
        <v>110</v>
      </c>
      <c r="I17" s="64" t="s">
        <v>9017</v>
      </c>
      <c r="J17" s="63" t="s">
        <v>9018</v>
      </c>
      <c r="K17" s="63" t="s">
        <v>9019</v>
      </c>
      <c r="L17" s="63">
        <v>9.942872466E9</v>
      </c>
      <c r="M17" s="63" t="s">
        <v>9020</v>
      </c>
      <c r="N17" s="63" t="s">
        <v>107</v>
      </c>
    </row>
    <row r="18">
      <c r="A18" s="62">
        <v>44033.56068287037</v>
      </c>
      <c r="B18" s="63" t="s">
        <v>9021</v>
      </c>
      <c r="C18" s="63">
        <v>5.0</v>
      </c>
      <c r="D18" s="63" t="s">
        <v>9022</v>
      </c>
      <c r="E18" s="63" t="s">
        <v>104</v>
      </c>
      <c r="F18" s="63" t="s">
        <v>104</v>
      </c>
      <c r="G18" s="63" t="s">
        <v>104</v>
      </c>
      <c r="H18" s="63" t="s">
        <v>104</v>
      </c>
      <c r="I18" s="64" t="s">
        <v>9023</v>
      </c>
      <c r="J18" s="63" t="s">
        <v>572</v>
      </c>
      <c r="K18" s="63" t="s">
        <v>9024</v>
      </c>
      <c r="L18" s="63">
        <v>9.422622983E9</v>
      </c>
      <c r="M18" s="63" t="s">
        <v>9025</v>
      </c>
      <c r="N18" s="63" t="s">
        <v>107</v>
      </c>
    </row>
    <row r="19">
      <c r="A19" s="62">
        <v>44033.560694444444</v>
      </c>
      <c r="B19" s="63" t="s">
        <v>9026</v>
      </c>
      <c r="C19" s="63">
        <v>5.0</v>
      </c>
      <c r="D19" s="63" t="s">
        <v>9027</v>
      </c>
      <c r="E19" s="63" t="s">
        <v>104</v>
      </c>
      <c r="F19" s="63" t="s">
        <v>110</v>
      </c>
      <c r="G19" s="63" t="s">
        <v>104</v>
      </c>
      <c r="H19" s="63" t="s">
        <v>104</v>
      </c>
      <c r="I19" s="64" t="s">
        <v>9028</v>
      </c>
      <c r="J19" s="63" t="s">
        <v>181</v>
      </c>
      <c r="K19" s="63" t="s">
        <v>9029</v>
      </c>
      <c r="L19" s="66">
        <f>+919478060080</f>
        <v>919478060080</v>
      </c>
      <c r="M19" s="63" t="s">
        <v>9030</v>
      </c>
      <c r="N19" s="63" t="s">
        <v>107</v>
      </c>
    </row>
    <row r="20">
      <c r="A20" s="62">
        <v>44033.560694444444</v>
      </c>
      <c r="B20" s="63" t="s">
        <v>9031</v>
      </c>
      <c r="C20" s="63">
        <v>5.0</v>
      </c>
      <c r="D20" s="63" t="s">
        <v>9032</v>
      </c>
      <c r="E20" s="63" t="s">
        <v>104</v>
      </c>
      <c r="F20" s="63" t="s">
        <v>104</v>
      </c>
      <c r="G20" s="63" t="s">
        <v>104</v>
      </c>
      <c r="H20" s="63" t="s">
        <v>104</v>
      </c>
      <c r="I20" s="64" t="s">
        <v>9033</v>
      </c>
      <c r="J20" s="63" t="s">
        <v>9034</v>
      </c>
      <c r="K20" s="63" t="s">
        <v>9035</v>
      </c>
      <c r="L20" s="63">
        <v>7.744019406E9</v>
      </c>
      <c r="M20" s="63" t="s">
        <v>103</v>
      </c>
      <c r="N20" s="63" t="s">
        <v>107</v>
      </c>
    </row>
    <row r="21">
      <c r="A21" s="62">
        <v>44033.56072916667</v>
      </c>
      <c r="B21" s="63" t="s">
        <v>9036</v>
      </c>
      <c r="C21" s="63">
        <v>5.0</v>
      </c>
      <c r="D21" s="63" t="s">
        <v>9037</v>
      </c>
      <c r="E21" s="63" t="s">
        <v>104</v>
      </c>
      <c r="F21" s="63" t="s">
        <v>104</v>
      </c>
      <c r="G21" s="63" t="s">
        <v>104</v>
      </c>
      <c r="H21" s="63" t="s">
        <v>104</v>
      </c>
      <c r="I21" s="64" t="s">
        <v>9038</v>
      </c>
      <c r="J21" s="63" t="s">
        <v>9039</v>
      </c>
      <c r="K21" s="63" t="s">
        <v>9040</v>
      </c>
      <c r="L21" s="63">
        <v>9.767631121E9</v>
      </c>
      <c r="M21" s="63" t="s">
        <v>9041</v>
      </c>
      <c r="N21" s="63" t="s">
        <v>107</v>
      </c>
    </row>
    <row r="22">
      <c r="A22" s="62">
        <v>44033.56076388889</v>
      </c>
      <c r="B22" s="63" t="s">
        <v>9042</v>
      </c>
      <c r="C22" s="63">
        <v>5.0</v>
      </c>
      <c r="D22" s="63" t="s">
        <v>9043</v>
      </c>
      <c r="E22" s="63" t="s">
        <v>186</v>
      </c>
      <c r="F22" s="63" t="s">
        <v>186</v>
      </c>
      <c r="G22" s="63" t="s">
        <v>186</v>
      </c>
      <c r="H22" s="63" t="s">
        <v>186</v>
      </c>
      <c r="I22" s="64" t="s">
        <v>9044</v>
      </c>
      <c r="J22" s="63" t="s">
        <v>9045</v>
      </c>
      <c r="K22" s="63" t="s">
        <v>9046</v>
      </c>
      <c r="L22" s="63">
        <v>8.390626427E9</v>
      </c>
      <c r="M22" s="63" t="s">
        <v>9047</v>
      </c>
      <c r="N22" s="63" t="s">
        <v>107</v>
      </c>
    </row>
    <row r="23">
      <c r="A23" s="62">
        <v>44033.560902777775</v>
      </c>
      <c r="B23" s="63" t="s">
        <v>774</v>
      </c>
      <c r="C23" s="63">
        <v>5.0</v>
      </c>
      <c r="D23" s="63" t="s">
        <v>9048</v>
      </c>
      <c r="E23" s="63" t="s">
        <v>104</v>
      </c>
      <c r="F23" s="63" t="s">
        <v>104</v>
      </c>
      <c r="G23" s="63" t="s">
        <v>104</v>
      </c>
      <c r="H23" s="63" t="s">
        <v>104</v>
      </c>
      <c r="I23" s="64" t="s">
        <v>776</v>
      </c>
      <c r="J23" s="63" t="s">
        <v>314</v>
      </c>
      <c r="K23" s="63" t="s">
        <v>777</v>
      </c>
      <c r="L23" s="63">
        <v>9.420943857E9</v>
      </c>
      <c r="M23" s="63" t="s">
        <v>9049</v>
      </c>
      <c r="N23" s="63" t="s">
        <v>107</v>
      </c>
    </row>
    <row r="24">
      <c r="A24" s="62">
        <v>44033.56092592593</v>
      </c>
      <c r="B24" s="63" t="s">
        <v>9050</v>
      </c>
      <c r="C24" s="63">
        <v>5.0</v>
      </c>
      <c r="D24" s="63" t="s">
        <v>9051</v>
      </c>
      <c r="E24" s="63" t="s">
        <v>104</v>
      </c>
      <c r="F24" s="63" t="s">
        <v>110</v>
      </c>
      <c r="G24" s="63" t="s">
        <v>104</v>
      </c>
      <c r="H24" s="63" t="s">
        <v>104</v>
      </c>
      <c r="I24" s="64" t="s">
        <v>9052</v>
      </c>
      <c r="J24" s="63" t="s">
        <v>181</v>
      </c>
      <c r="K24" s="63" t="s">
        <v>9053</v>
      </c>
      <c r="L24" s="63">
        <v>9.842187498E9</v>
      </c>
      <c r="M24" s="63" t="s">
        <v>9054</v>
      </c>
      <c r="N24" s="63" t="s">
        <v>107</v>
      </c>
    </row>
    <row r="25">
      <c r="A25" s="62">
        <v>44033.56113425926</v>
      </c>
      <c r="B25" s="63" t="s">
        <v>9055</v>
      </c>
      <c r="C25" s="63">
        <v>4.0</v>
      </c>
      <c r="D25" s="63" t="s">
        <v>9056</v>
      </c>
      <c r="E25" s="63" t="s">
        <v>186</v>
      </c>
      <c r="F25" s="63" t="s">
        <v>186</v>
      </c>
      <c r="G25" s="63" t="s">
        <v>186</v>
      </c>
      <c r="H25" s="63" t="s">
        <v>186</v>
      </c>
      <c r="I25" s="64" t="s">
        <v>9057</v>
      </c>
      <c r="J25" s="63" t="s">
        <v>675</v>
      </c>
      <c r="K25" s="63" t="s">
        <v>9058</v>
      </c>
      <c r="L25" s="63">
        <v>6.909143082E9</v>
      </c>
      <c r="M25" s="63" t="s">
        <v>9059</v>
      </c>
      <c r="N25" s="63" t="s">
        <v>107</v>
      </c>
    </row>
    <row r="26">
      <c r="A26" s="62">
        <v>44033.561215277776</v>
      </c>
      <c r="B26" s="63" t="s">
        <v>9060</v>
      </c>
      <c r="C26" s="63">
        <v>5.0</v>
      </c>
      <c r="D26" s="63" t="s">
        <v>9061</v>
      </c>
      <c r="E26" s="63" t="s">
        <v>104</v>
      </c>
      <c r="F26" s="63" t="s">
        <v>104</v>
      </c>
      <c r="G26" s="63" t="s">
        <v>104</v>
      </c>
      <c r="H26" s="63" t="s">
        <v>104</v>
      </c>
      <c r="I26" s="64" t="s">
        <v>9062</v>
      </c>
      <c r="J26" s="63" t="s">
        <v>314</v>
      </c>
      <c r="K26" s="63" t="s">
        <v>9063</v>
      </c>
      <c r="L26" s="63">
        <v>8.707240937E9</v>
      </c>
      <c r="M26" s="63" t="s">
        <v>4955</v>
      </c>
      <c r="N26" s="63" t="s">
        <v>107</v>
      </c>
    </row>
    <row r="27">
      <c r="A27" s="62">
        <v>44033.561273148145</v>
      </c>
      <c r="B27" s="63" t="s">
        <v>9064</v>
      </c>
      <c r="C27" s="63">
        <v>5.0</v>
      </c>
      <c r="D27" s="63" t="s">
        <v>9065</v>
      </c>
      <c r="E27" s="63" t="s">
        <v>110</v>
      </c>
      <c r="F27" s="63" t="s">
        <v>104</v>
      </c>
      <c r="G27" s="63" t="s">
        <v>110</v>
      </c>
      <c r="H27" s="63" t="s">
        <v>104</v>
      </c>
      <c r="I27" s="64" t="s">
        <v>9066</v>
      </c>
      <c r="J27" s="63" t="s">
        <v>1599</v>
      </c>
      <c r="K27" s="63" t="s">
        <v>8995</v>
      </c>
      <c r="L27" s="63">
        <v>9.987090599E9</v>
      </c>
      <c r="M27" s="63" t="s">
        <v>9067</v>
      </c>
      <c r="N27" s="63" t="s">
        <v>107</v>
      </c>
    </row>
    <row r="28">
      <c r="A28" s="62">
        <v>44033.56141203704</v>
      </c>
      <c r="B28" s="63" t="s">
        <v>9068</v>
      </c>
      <c r="C28" s="63">
        <v>5.0</v>
      </c>
      <c r="D28" s="63" t="s">
        <v>9069</v>
      </c>
      <c r="E28" s="63" t="s">
        <v>150</v>
      </c>
      <c r="F28" s="63" t="s">
        <v>150</v>
      </c>
      <c r="G28" s="63" t="s">
        <v>150</v>
      </c>
      <c r="H28" s="63" t="s">
        <v>150</v>
      </c>
      <c r="I28" s="64" t="s">
        <v>9070</v>
      </c>
      <c r="J28" s="63" t="s">
        <v>9071</v>
      </c>
      <c r="K28" s="63" t="s">
        <v>9072</v>
      </c>
      <c r="L28" s="63">
        <v>7.588885839E9</v>
      </c>
      <c r="M28" s="63" t="s">
        <v>9073</v>
      </c>
      <c r="N28" s="63" t="s">
        <v>107</v>
      </c>
    </row>
    <row r="29">
      <c r="A29" s="62">
        <v>44033.5615625</v>
      </c>
      <c r="B29" s="63" t="s">
        <v>9068</v>
      </c>
      <c r="C29" s="63">
        <v>5.0</v>
      </c>
      <c r="D29" s="63" t="s">
        <v>9069</v>
      </c>
      <c r="E29" s="63" t="s">
        <v>150</v>
      </c>
      <c r="F29" s="63" t="s">
        <v>150</v>
      </c>
      <c r="G29" s="63" t="s">
        <v>150</v>
      </c>
      <c r="H29" s="63" t="s">
        <v>150</v>
      </c>
      <c r="I29" s="64" t="s">
        <v>9070</v>
      </c>
      <c r="J29" s="63" t="s">
        <v>9071</v>
      </c>
      <c r="K29" s="63" t="s">
        <v>9072</v>
      </c>
      <c r="L29" s="63">
        <v>7.588885839E9</v>
      </c>
      <c r="M29" s="63" t="s">
        <v>9073</v>
      </c>
      <c r="N29" s="63" t="s">
        <v>107</v>
      </c>
    </row>
    <row r="30">
      <c r="A30" s="62">
        <v>44033.56162037037</v>
      </c>
      <c r="B30" s="63" t="s">
        <v>9074</v>
      </c>
      <c r="C30" s="63">
        <v>5.0</v>
      </c>
      <c r="D30" s="63" t="s">
        <v>9075</v>
      </c>
      <c r="E30" s="63" t="s">
        <v>104</v>
      </c>
      <c r="F30" s="63" t="s">
        <v>104</v>
      </c>
      <c r="G30" s="63" t="s">
        <v>104</v>
      </c>
      <c r="H30" s="63" t="s">
        <v>104</v>
      </c>
      <c r="I30" s="64" t="s">
        <v>9076</v>
      </c>
      <c r="J30" s="63" t="s">
        <v>181</v>
      </c>
      <c r="K30" s="63" t="s">
        <v>9077</v>
      </c>
      <c r="L30" s="63">
        <v>9.787701662E9</v>
      </c>
      <c r="M30" s="63" t="s">
        <v>4950</v>
      </c>
      <c r="N30" s="63" t="s">
        <v>107</v>
      </c>
    </row>
    <row r="31">
      <c r="A31" s="62">
        <v>44033.561631944445</v>
      </c>
      <c r="B31" s="63" t="s">
        <v>9078</v>
      </c>
      <c r="C31" s="63">
        <v>5.0</v>
      </c>
      <c r="D31" s="63" t="s">
        <v>9079</v>
      </c>
      <c r="E31" s="63" t="s">
        <v>104</v>
      </c>
      <c r="F31" s="63" t="s">
        <v>104</v>
      </c>
      <c r="G31" s="63" t="s">
        <v>104</v>
      </c>
      <c r="H31" s="63" t="s">
        <v>104</v>
      </c>
      <c r="I31" s="64" t="s">
        <v>9080</v>
      </c>
      <c r="J31" s="63" t="s">
        <v>112</v>
      </c>
      <c r="K31" s="63" t="s">
        <v>9081</v>
      </c>
      <c r="L31" s="63">
        <v>9.698726231E9</v>
      </c>
      <c r="M31" s="63" t="s">
        <v>294</v>
      </c>
      <c r="N31" s="63" t="s">
        <v>107</v>
      </c>
    </row>
    <row r="32">
      <c r="A32" s="62">
        <v>44033.56175925926</v>
      </c>
      <c r="B32" s="63" t="s">
        <v>9082</v>
      </c>
      <c r="C32" s="63">
        <v>5.0</v>
      </c>
      <c r="D32" s="63" t="s">
        <v>9083</v>
      </c>
      <c r="E32" s="63" t="s">
        <v>104</v>
      </c>
      <c r="F32" s="63" t="s">
        <v>104</v>
      </c>
      <c r="G32" s="63" t="s">
        <v>104</v>
      </c>
      <c r="H32" s="63" t="s">
        <v>104</v>
      </c>
      <c r="I32" s="64" t="s">
        <v>9084</v>
      </c>
      <c r="J32" s="63" t="s">
        <v>9071</v>
      </c>
      <c r="K32" s="63" t="s">
        <v>9085</v>
      </c>
      <c r="L32" s="63">
        <v>7.972689643E9</v>
      </c>
      <c r="M32" s="63" t="s">
        <v>9086</v>
      </c>
      <c r="N32" s="63" t="s">
        <v>107</v>
      </c>
    </row>
    <row r="33">
      <c r="A33" s="62">
        <v>44033.561875</v>
      </c>
      <c r="B33" s="63" t="s">
        <v>9087</v>
      </c>
      <c r="C33" s="63">
        <v>5.0</v>
      </c>
      <c r="D33" s="63" t="s">
        <v>9088</v>
      </c>
      <c r="E33" s="63" t="s">
        <v>104</v>
      </c>
      <c r="F33" s="63" t="s">
        <v>104</v>
      </c>
      <c r="G33" s="63" t="s">
        <v>104</v>
      </c>
      <c r="H33" s="63" t="s">
        <v>110</v>
      </c>
      <c r="I33" s="64" t="s">
        <v>9089</v>
      </c>
      <c r="J33" s="63" t="s">
        <v>181</v>
      </c>
      <c r="K33" s="63" t="s">
        <v>9090</v>
      </c>
      <c r="L33" s="63">
        <v>9.943271503E9</v>
      </c>
      <c r="M33" s="63" t="s">
        <v>5567</v>
      </c>
      <c r="N33" s="63" t="s">
        <v>107</v>
      </c>
    </row>
    <row r="34">
      <c r="A34" s="62">
        <v>44033.561886574076</v>
      </c>
      <c r="B34" s="63" t="s">
        <v>9091</v>
      </c>
      <c r="C34" s="63">
        <v>5.0</v>
      </c>
      <c r="D34" s="63" t="s">
        <v>173</v>
      </c>
      <c r="E34" s="63" t="s">
        <v>104</v>
      </c>
      <c r="F34" s="63" t="s">
        <v>104</v>
      </c>
      <c r="G34" s="63" t="s">
        <v>104</v>
      </c>
      <c r="H34" s="63" t="s">
        <v>104</v>
      </c>
      <c r="I34" s="64" t="s">
        <v>9092</v>
      </c>
      <c r="J34" s="63" t="s">
        <v>2490</v>
      </c>
      <c r="K34" s="63" t="s">
        <v>9093</v>
      </c>
      <c r="L34" s="63">
        <v>9.944940428E9</v>
      </c>
      <c r="M34" s="63" t="s">
        <v>1748</v>
      </c>
      <c r="N34" s="63" t="s">
        <v>107</v>
      </c>
    </row>
    <row r="35">
      <c r="A35" s="62">
        <v>44033.56199074074</v>
      </c>
      <c r="B35" s="63" t="s">
        <v>9094</v>
      </c>
      <c r="C35" s="63">
        <v>5.0</v>
      </c>
      <c r="D35" s="63" t="s">
        <v>9095</v>
      </c>
      <c r="E35" s="63" t="s">
        <v>104</v>
      </c>
      <c r="F35" s="63" t="s">
        <v>104</v>
      </c>
      <c r="G35" s="63" t="s">
        <v>104</v>
      </c>
      <c r="H35" s="63" t="s">
        <v>104</v>
      </c>
      <c r="I35" s="64" t="s">
        <v>9096</v>
      </c>
      <c r="J35" s="63" t="s">
        <v>9097</v>
      </c>
      <c r="K35" s="63" t="s">
        <v>9098</v>
      </c>
      <c r="L35" s="63">
        <v>7.694086778E9</v>
      </c>
      <c r="M35" s="63" t="s">
        <v>9099</v>
      </c>
      <c r="N35" s="63" t="s">
        <v>107</v>
      </c>
    </row>
    <row r="36">
      <c r="A36" s="62">
        <v>44033.56207175926</v>
      </c>
      <c r="B36" s="63" t="s">
        <v>510</v>
      </c>
      <c r="C36" s="63">
        <v>5.0</v>
      </c>
      <c r="D36" s="63" t="s">
        <v>141</v>
      </c>
      <c r="E36" s="63" t="s">
        <v>110</v>
      </c>
      <c r="F36" s="63" t="s">
        <v>104</v>
      </c>
      <c r="G36" s="63" t="s">
        <v>110</v>
      </c>
      <c r="H36" s="63" t="s">
        <v>110</v>
      </c>
      <c r="I36" s="64" t="s">
        <v>9100</v>
      </c>
      <c r="J36" s="63" t="s">
        <v>112</v>
      </c>
      <c r="K36" s="63" t="s">
        <v>9101</v>
      </c>
      <c r="L36" s="63">
        <v>9.421994222E9</v>
      </c>
      <c r="M36" s="63" t="s">
        <v>107</v>
      </c>
      <c r="N36" s="63" t="s">
        <v>107</v>
      </c>
    </row>
    <row r="37">
      <c r="A37" s="62">
        <v>44033.5621875</v>
      </c>
      <c r="B37" s="63" t="s">
        <v>9102</v>
      </c>
      <c r="C37" s="63">
        <v>4.0</v>
      </c>
      <c r="D37" s="63" t="s">
        <v>9103</v>
      </c>
      <c r="E37" s="63" t="s">
        <v>104</v>
      </c>
      <c r="F37" s="63" t="s">
        <v>186</v>
      </c>
      <c r="G37" s="63" t="s">
        <v>186</v>
      </c>
      <c r="H37" s="63" t="s">
        <v>186</v>
      </c>
      <c r="I37" s="64" t="s">
        <v>9104</v>
      </c>
      <c r="J37" s="63" t="s">
        <v>9105</v>
      </c>
      <c r="K37" s="63" t="s">
        <v>9106</v>
      </c>
      <c r="L37" s="63">
        <v>9.637841468E9</v>
      </c>
      <c r="M37" s="63" t="s">
        <v>9107</v>
      </c>
      <c r="N37" s="63" t="s">
        <v>107</v>
      </c>
    </row>
    <row r="38">
      <c r="A38" s="62">
        <v>44033.56219907408</v>
      </c>
      <c r="B38" s="63" t="s">
        <v>4499</v>
      </c>
      <c r="C38" s="63">
        <v>5.0</v>
      </c>
      <c r="D38" s="63" t="s">
        <v>9108</v>
      </c>
      <c r="E38" s="63" t="s">
        <v>104</v>
      </c>
      <c r="F38" s="63" t="s">
        <v>104</v>
      </c>
      <c r="G38" s="63" t="s">
        <v>104</v>
      </c>
      <c r="H38" s="63" t="s">
        <v>104</v>
      </c>
      <c r="I38" s="64" t="s">
        <v>4501</v>
      </c>
      <c r="J38" s="63" t="s">
        <v>413</v>
      </c>
      <c r="K38" s="63" t="s">
        <v>9109</v>
      </c>
      <c r="L38" s="63">
        <v>9.980711435E9</v>
      </c>
      <c r="M38" s="63" t="s">
        <v>9110</v>
      </c>
      <c r="N38" s="63" t="s">
        <v>107</v>
      </c>
    </row>
    <row r="39">
      <c r="A39" s="62">
        <v>44033.56232638889</v>
      </c>
      <c r="B39" s="63" t="s">
        <v>9111</v>
      </c>
      <c r="C39" s="63">
        <v>4.0</v>
      </c>
      <c r="D39" s="63" t="s">
        <v>9112</v>
      </c>
      <c r="E39" s="63" t="s">
        <v>104</v>
      </c>
      <c r="F39" s="63" t="s">
        <v>110</v>
      </c>
      <c r="G39" s="63" t="s">
        <v>104</v>
      </c>
      <c r="H39" s="63" t="s">
        <v>110</v>
      </c>
      <c r="I39" s="64" t="s">
        <v>9113</v>
      </c>
      <c r="J39" s="63" t="s">
        <v>9114</v>
      </c>
      <c r="K39" s="63" t="s">
        <v>9115</v>
      </c>
      <c r="L39" s="63">
        <v>8.109325435E9</v>
      </c>
      <c r="M39" s="63" t="s">
        <v>9116</v>
      </c>
      <c r="N39" s="63" t="s">
        <v>107</v>
      </c>
    </row>
    <row r="40">
      <c r="A40" s="62">
        <v>44033.56236111111</v>
      </c>
      <c r="B40" s="63" t="s">
        <v>148</v>
      </c>
      <c r="C40" s="63">
        <v>5.0</v>
      </c>
      <c r="D40" s="63" t="s">
        <v>9117</v>
      </c>
      <c r="E40" s="63" t="s">
        <v>104</v>
      </c>
      <c r="F40" s="63" t="s">
        <v>104</v>
      </c>
      <c r="G40" s="63" t="s">
        <v>104</v>
      </c>
      <c r="H40" s="63" t="s">
        <v>104</v>
      </c>
      <c r="I40" s="64" t="s">
        <v>2477</v>
      </c>
      <c r="J40" s="63" t="s">
        <v>181</v>
      </c>
      <c r="K40" s="63" t="s">
        <v>9118</v>
      </c>
      <c r="L40" s="63">
        <v>9.763409347E9</v>
      </c>
      <c r="M40" s="63" t="s">
        <v>9119</v>
      </c>
      <c r="N40" s="63" t="s">
        <v>107</v>
      </c>
    </row>
    <row r="41">
      <c r="A41" s="62">
        <v>44033.562523148146</v>
      </c>
      <c r="B41" s="63" t="s">
        <v>9120</v>
      </c>
      <c r="C41" s="63">
        <v>5.0</v>
      </c>
      <c r="D41" s="63" t="s">
        <v>9121</v>
      </c>
      <c r="E41" s="63" t="s">
        <v>104</v>
      </c>
      <c r="F41" s="63" t="s">
        <v>186</v>
      </c>
      <c r="G41" s="63" t="s">
        <v>104</v>
      </c>
      <c r="H41" s="63" t="s">
        <v>186</v>
      </c>
      <c r="I41" s="64" t="s">
        <v>9122</v>
      </c>
      <c r="J41" s="63" t="s">
        <v>9071</v>
      </c>
      <c r="K41" s="63" t="s">
        <v>9123</v>
      </c>
      <c r="L41" s="63">
        <v>8.270795925E9</v>
      </c>
      <c r="M41" s="63" t="s">
        <v>5289</v>
      </c>
      <c r="N41" s="63" t="s">
        <v>107</v>
      </c>
    </row>
    <row r="42">
      <c r="A42" s="62">
        <v>44033.5627662037</v>
      </c>
      <c r="B42" s="63" t="s">
        <v>9124</v>
      </c>
      <c r="C42" s="63">
        <v>5.0</v>
      </c>
      <c r="D42" s="63" t="s">
        <v>9125</v>
      </c>
      <c r="E42" s="63" t="s">
        <v>104</v>
      </c>
      <c r="F42" s="63" t="s">
        <v>104</v>
      </c>
      <c r="G42" s="63" t="s">
        <v>104</v>
      </c>
      <c r="H42" s="63" t="s">
        <v>104</v>
      </c>
      <c r="I42" s="64" t="s">
        <v>9126</v>
      </c>
      <c r="J42" s="63" t="s">
        <v>9127</v>
      </c>
      <c r="K42" s="63" t="s">
        <v>9128</v>
      </c>
      <c r="L42" s="63">
        <v>9.629361721E9</v>
      </c>
      <c r="M42" s="63" t="s">
        <v>817</v>
      </c>
      <c r="N42" s="63" t="s">
        <v>107</v>
      </c>
    </row>
    <row r="43">
      <c r="A43" s="62">
        <v>44033.56284722222</v>
      </c>
      <c r="B43" s="63" t="s">
        <v>9129</v>
      </c>
      <c r="C43" s="63">
        <v>5.0</v>
      </c>
      <c r="D43" s="63" t="s">
        <v>9130</v>
      </c>
      <c r="E43" s="63" t="s">
        <v>104</v>
      </c>
      <c r="F43" s="63" t="s">
        <v>104</v>
      </c>
      <c r="G43" s="63" t="s">
        <v>104</v>
      </c>
      <c r="H43" s="63" t="s">
        <v>104</v>
      </c>
      <c r="I43" s="64" t="s">
        <v>9131</v>
      </c>
      <c r="J43" s="63" t="s">
        <v>9132</v>
      </c>
      <c r="K43" s="63" t="s">
        <v>9133</v>
      </c>
      <c r="L43" s="63">
        <v>9.98790513E8</v>
      </c>
      <c r="M43" s="63" t="s">
        <v>9134</v>
      </c>
      <c r="N43" s="63" t="s">
        <v>107</v>
      </c>
    </row>
    <row r="44">
      <c r="A44" s="62">
        <v>44033.56288194445</v>
      </c>
      <c r="B44" s="63" t="s">
        <v>375</v>
      </c>
      <c r="C44" s="63">
        <v>5.0</v>
      </c>
      <c r="D44" s="63" t="s">
        <v>9135</v>
      </c>
      <c r="E44" s="63" t="s">
        <v>104</v>
      </c>
      <c r="F44" s="63" t="s">
        <v>104</v>
      </c>
      <c r="G44" s="63" t="s">
        <v>104</v>
      </c>
      <c r="H44" s="63" t="s">
        <v>104</v>
      </c>
      <c r="I44" s="64" t="s">
        <v>1926</v>
      </c>
      <c r="J44" s="63" t="s">
        <v>181</v>
      </c>
      <c r="K44" s="63" t="s">
        <v>5748</v>
      </c>
      <c r="L44" s="63">
        <v>9.405108135E9</v>
      </c>
      <c r="M44" s="63" t="s">
        <v>379</v>
      </c>
      <c r="N44" s="63" t="s">
        <v>107</v>
      </c>
    </row>
    <row r="45">
      <c r="A45" s="62">
        <v>44033.56296296296</v>
      </c>
      <c r="B45" s="63" t="s">
        <v>9136</v>
      </c>
      <c r="C45" s="63">
        <v>4.0</v>
      </c>
      <c r="D45" s="63" t="s">
        <v>9137</v>
      </c>
      <c r="E45" s="63" t="s">
        <v>104</v>
      </c>
      <c r="F45" s="63" t="s">
        <v>104</v>
      </c>
      <c r="G45" s="63" t="s">
        <v>104</v>
      </c>
      <c r="H45" s="63" t="s">
        <v>104</v>
      </c>
      <c r="I45" s="64" t="s">
        <v>9138</v>
      </c>
      <c r="J45" s="63" t="s">
        <v>9139</v>
      </c>
      <c r="K45" s="63" t="s">
        <v>9140</v>
      </c>
      <c r="L45" s="63">
        <v>9.52750703E9</v>
      </c>
      <c r="M45" s="63" t="s">
        <v>9141</v>
      </c>
      <c r="N45" s="63" t="s">
        <v>107</v>
      </c>
    </row>
    <row r="46">
      <c r="A46" s="62">
        <v>44033.56297453704</v>
      </c>
      <c r="B46" s="63" t="s">
        <v>9142</v>
      </c>
      <c r="C46" s="63">
        <v>5.0</v>
      </c>
      <c r="D46" s="63" t="s">
        <v>9143</v>
      </c>
      <c r="E46" s="63" t="s">
        <v>104</v>
      </c>
      <c r="F46" s="63" t="s">
        <v>104</v>
      </c>
      <c r="G46" s="63" t="s">
        <v>104</v>
      </c>
      <c r="H46" s="63" t="s">
        <v>104</v>
      </c>
      <c r="I46" s="64" t="s">
        <v>9144</v>
      </c>
      <c r="J46" s="63" t="s">
        <v>181</v>
      </c>
      <c r="K46" s="63" t="s">
        <v>9145</v>
      </c>
      <c r="L46" s="63">
        <v>9.850336238E9</v>
      </c>
      <c r="M46" s="63" t="s">
        <v>9146</v>
      </c>
      <c r="N46" s="63" t="s">
        <v>107</v>
      </c>
    </row>
    <row r="47">
      <c r="A47" s="62">
        <v>44033.56300925926</v>
      </c>
      <c r="B47" s="63" t="s">
        <v>9147</v>
      </c>
      <c r="C47" s="63">
        <v>5.0</v>
      </c>
      <c r="D47" s="63" t="s">
        <v>9148</v>
      </c>
      <c r="E47" s="63" t="s">
        <v>104</v>
      </c>
      <c r="F47" s="63" t="s">
        <v>104</v>
      </c>
      <c r="G47" s="63" t="s">
        <v>104</v>
      </c>
      <c r="H47" s="63" t="s">
        <v>104</v>
      </c>
      <c r="I47" s="64" t="s">
        <v>9149</v>
      </c>
      <c r="J47" s="63" t="s">
        <v>9150</v>
      </c>
      <c r="K47" s="63" t="s">
        <v>9151</v>
      </c>
      <c r="L47" s="63">
        <v>9.822001274E9</v>
      </c>
      <c r="M47" s="63" t="s">
        <v>9152</v>
      </c>
      <c r="N47" s="63" t="s">
        <v>107</v>
      </c>
    </row>
    <row r="48">
      <c r="A48" s="62">
        <v>44033.5630787037</v>
      </c>
      <c r="B48" s="63" t="s">
        <v>9153</v>
      </c>
      <c r="C48" s="63">
        <v>5.0</v>
      </c>
      <c r="D48" s="63" t="s">
        <v>9154</v>
      </c>
      <c r="E48" s="63" t="s">
        <v>104</v>
      </c>
      <c r="F48" s="63" t="s">
        <v>104</v>
      </c>
      <c r="G48" s="63" t="s">
        <v>104</v>
      </c>
      <c r="H48" s="63" t="s">
        <v>104</v>
      </c>
      <c r="I48" s="64" t="s">
        <v>9155</v>
      </c>
      <c r="J48" s="63" t="s">
        <v>9156</v>
      </c>
      <c r="K48" s="63" t="s">
        <v>9157</v>
      </c>
      <c r="L48" s="63">
        <v>9.421500591E9</v>
      </c>
      <c r="M48" s="63" t="s">
        <v>9158</v>
      </c>
      <c r="N48" s="63" t="s">
        <v>107</v>
      </c>
    </row>
    <row r="49">
      <c r="A49" s="62">
        <v>44033.563101851854</v>
      </c>
      <c r="B49" s="63" t="s">
        <v>9159</v>
      </c>
      <c r="C49" s="63">
        <v>5.0</v>
      </c>
      <c r="D49" s="63" t="s">
        <v>9160</v>
      </c>
      <c r="E49" s="63" t="s">
        <v>104</v>
      </c>
      <c r="F49" s="63" t="s">
        <v>104</v>
      </c>
      <c r="G49" s="63" t="s">
        <v>110</v>
      </c>
      <c r="H49" s="63" t="s">
        <v>104</v>
      </c>
      <c r="I49" s="64" t="s">
        <v>9161</v>
      </c>
      <c r="J49" s="63" t="s">
        <v>675</v>
      </c>
      <c r="K49" s="63" t="s">
        <v>9162</v>
      </c>
      <c r="L49" s="63">
        <v>9.776775366E9</v>
      </c>
      <c r="M49" s="63" t="s">
        <v>9163</v>
      </c>
      <c r="N49" s="63" t="s">
        <v>107</v>
      </c>
    </row>
    <row r="50">
      <c r="A50" s="62">
        <v>44033.563113425924</v>
      </c>
      <c r="B50" s="63" t="s">
        <v>9164</v>
      </c>
      <c r="C50" s="63">
        <v>4.0</v>
      </c>
      <c r="D50" s="63" t="s">
        <v>7883</v>
      </c>
      <c r="E50" s="63" t="s">
        <v>110</v>
      </c>
      <c r="F50" s="63" t="s">
        <v>104</v>
      </c>
      <c r="G50" s="63" t="s">
        <v>110</v>
      </c>
      <c r="H50" s="63" t="s">
        <v>110</v>
      </c>
      <c r="I50" s="64" t="s">
        <v>9165</v>
      </c>
      <c r="J50" s="63" t="s">
        <v>577</v>
      </c>
      <c r="K50" s="63" t="s">
        <v>9166</v>
      </c>
      <c r="L50" s="63">
        <v>7.00964038E9</v>
      </c>
      <c r="M50" s="63" t="s">
        <v>9167</v>
      </c>
      <c r="N50" s="63" t="s">
        <v>107</v>
      </c>
    </row>
    <row r="51">
      <c r="A51" s="62">
        <v>44033.56313657408</v>
      </c>
      <c r="B51" s="63" t="s">
        <v>3385</v>
      </c>
      <c r="C51" s="63">
        <v>5.0</v>
      </c>
      <c r="D51" s="63" t="s">
        <v>9168</v>
      </c>
      <c r="E51" s="63" t="s">
        <v>104</v>
      </c>
      <c r="F51" s="63" t="s">
        <v>104</v>
      </c>
      <c r="G51" s="63" t="s">
        <v>104</v>
      </c>
      <c r="H51" s="63" t="s">
        <v>110</v>
      </c>
      <c r="I51" s="64" t="s">
        <v>5342</v>
      </c>
      <c r="J51" s="63" t="s">
        <v>1070</v>
      </c>
      <c r="K51" s="63" t="s">
        <v>5343</v>
      </c>
      <c r="L51" s="63">
        <v>8.292925522E9</v>
      </c>
      <c r="M51" s="63" t="s">
        <v>9169</v>
      </c>
      <c r="N51" s="63" t="s">
        <v>107</v>
      </c>
    </row>
    <row r="52">
      <c r="A52" s="62">
        <v>44033.563310185185</v>
      </c>
      <c r="B52" s="63" t="s">
        <v>9170</v>
      </c>
      <c r="C52" s="63">
        <v>5.0</v>
      </c>
      <c r="D52" s="63" t="s">
        <v>107</v>
      </c>
      <c r="E52" s="63" t="s">
        <v>104</v>
      </c>
      <c r="F52" s="63" t="s">
        <v>104</v>
      </c>
      <c r="G52" s="63" t="s">
        <v>104</v>
      </c>
      <c r="H52" s="63" t="s">
        <v>104</v>
      </c>
      <c r="I52" s="64" t="s">
        <v>9171</v>
      </c>
      <c r="J52" s="63" t="s">
        <v>181</v>
      </c>
      <c r="K52" s="63" t="s">
        <v>9172</v>
      </c>
      <c r="L52" s="63">
        <v>8.99946797E9</v>
      </c>
      <c r="M52" s="63" t="s">
        <v>9173</v>
      </c>
      <c r="N52" s="63" t="s">
        <v>107</v>
      </c>
    </row>
    <row r="53">
      <c r="A53" s="62">
        <v>44033.56353009259</v>
      </c>
      <c r="B53" s="63" t="s">
        <v>9174</v>
      </c>
      <c r="C53" s="63">
        <v>5.0</v>
      </c>
      <c r="D53" s="63" t="s">
        <v>9069</v>
      </c>
      <c r="E53" s="63" t="s">
        <v>150</v>
      </c>
      <c r="F53" s="63" t="s">
        <v>150</v>
      </c>
      <c r="G53" s="63" t="s">
        <v>150</v>
      </c>
      <c r="H53" s="63" t="s">
        <v>150</v>
      </c>
      <c r="I53" s="64" t="s">
        <v>9175</v>
      </c>
      <c r="J53" s="63" t="s">
        <v>9176</v>
      </c>
      <c r="K53" s="63" t="s">
        <v>9177</v>
      </c>
      <c r="L53" s="63">
        <v>7.588885839E9</v>
      </c>
      <c r="M53" s="63" t="s">
        <v>9073</v>
      </c>
      <c r="N53" s="63" t="s">
        <v>107</v>
      </c>
    </row>
    <row r="54">
      <c r="A54" s="62">
        <v>44033.56361111111</v>
      </c>
      <c r="B54" s="63" t="s">
        <v>9178</v>
      </c>
      <c r="C54" s="63">
        <v>5.0</v>
      </c>
      <c r="D54" s="63" t="s">
        <v>9179</v>
      </c>
      <c r="E54" s="63" t="s">
        <v>186</v>
      </c>
      <c r="F54" s="63" t="s">
        <v>186</v>
      </c>
      <c r="G54" s="63" t="s">
        <v>186</v>
      </c>
      <c r="H54" s="63" t="s">
        <v>186</v>
      </c>
      <c r="I54" s="64" t="s">
        <v>9180</v>
      </c>
      <c r="J54" s="63" t="s">
        <v>9181</v>
      </c>
      <c r="K54" s="63" t="s">
        <v>9182</v>
      </c>
      <c r="L54" s="63">
        <v>9.969256681E9</v>
      </c>
      <c r="M54" s="63" t="s">
        <v>9183</v>
      </c>
      <c r="N54" s="63" t="s">
        <v>107</v>
      </c>
    </row>
    <row r="55">
      <c r="A55" s="62">
        <v>44033.563680555555</v>
      </c>
      <c r="B55" s="63" t="s">
        <v>9184</v>
      </c>
      <c r="C55" s="63">
        <v>5.0</v>
      </c>
      <c r="D55" s="63" t="s">
        <v>9185</v>
      </c>
      <c r="E55" s="63" t="s">
        <v>186</v>
      </c>
      <c r="F55" s="63" t="s">
        <v>186</v>
      </c>
      <c r="G55" s="63" t="s">
        <v>186</v>
      </c>
      <c r="H55" s="63" t="s">
        <v>186</v>
      </c>
      <c r="I55" s="64" t="s">
        <v>9186</v>
      </c>
      <c r="J55" s="63" t="s">
        <v>9187</v>
      </c>
      <c r="K55" s="63" t="s">
        <v>9188</v>
      </c>
      <c r="L55" s="63">
        <v>9.999990749E9</v>
      </c>
      <c r="M55" s="63" t="s">
        <v>9189</v>
      </c>
      <c r="N55" s="63" t="s">
        <v>107</v>
      </c>
    </row>
    <row r="56">
      <c r="A56" s="62">
        <v>44033.563726851855</v>
      </c>
      <c r="B56" s="63" t="s">
        <v>9190</v>
      </c>
      <c r="C56" s="63">
        <v>5.0</v>
      </c>
      <c r="D56" s="63" t="s">
        <v>9191</v>
      </c>
      <c r="E56" s="63" t="s">
        <v>104</v>
      </c>
      <c r="F56" s="63" t="s">
        <v>104</v>
      </c>
      <c r="G56" s="63" t="s">
        <v>104</v>
      </c>
      <c r="H56" s="63" t="s">
        <v>104</v>
      </c>
      <c r="I56" s="64" t="s">
        <v>9192</v>
      </c>
      <c r="J56" s="63" t="s">
        <v>112</v>
      </c>
      <c r="K56" s="63" t="s">
        <v>9193</v>
      </c>
      <c r="L56" s="63">
        <v>9.426896725E9</v>
      </c>
      <c r="M56" s="63" t="s">
        <v>9194</v>
      </c>
      <c r="N56" s="63" t="s">
        <v>107</v>
      </c>
    </row>
    <row r="57">
      <c r="A57" s="62">
        <v>44033.56386574074</v>
      </c>
      <c r="B57" s="63" t="s">
        <v>9195</v>
      </c>
      <c r="C57" s="63">
        <v>5.0</v>
      </c>
      <c r="D57" s="63" t="s">
        <v>9196</v>
      </c>
      <c r="E57" s="63" t="s">
        <v>186</v>
      </c>
      <c r="F57" s="63" t="s">
        <v>186</v>
      </c>
      <c r="G57" s="63" t="s">
        <v>186</v>
      </c>
      <c r="H57" s="63" t="s">
        <v>186</v>
      </c>
      <c r="I57" s="64" t="s">
        <v>9197</v>
      </c>
      <c r="J57" s="63" t="s">
        <v>9198</v>
      </c>
      <c r="K57" s="63" t="s">
        <v>9199</v>
      </c>
      <c r="L57" s="63">
        <v>9.930183939E9</v>
      </c>
      <c r="M57" s="63" t="s">
        <v>9200</v>
      </c>
      <c r="N57" s="63" t="s">
        <v>107</v>
      </c>
    </row>
    <row r="58">
      <c r="A58" s="62">
        <v>44033.563993055555</v>
      </c>
      <c r="B58" s="63" t="s">
        <v>9201</v>
      </c>
      <c r="C58" s="63">
        <v>5.0</v>
      </c>
      <c r="D58" s="63">
        <v>5.0</v>
      </c>
      <c r="E58" s="63" t="s">
        <v>110</v>
      </c>
      <c r="F58" s="63" t="s">
        <v>186</v>
      </c>
      <c r="G58" s="63" t="s">
        <v>110</v>
      </c>
      <c r="H58" s="63" t="s">
        <v>186</v>
      </c>
      <c r="I58" s="64" t="s">
        <v>9202</v>
      </c>
      <c r="J58" s="63" t="s">
        <v>4257</v>
      </c>
      <c r="K58" s="63" t="s">
        <v>9203</v>
      </c>
      <c r="L58" s="63">
        <v>7.97703013E9</v>
      </c>
      <c r="M58" s="63" t="s">
        <v>9204</v>
      </c>
      <c r="N58" s="63" t="s">
        <v>107</v>
      </c>
    </row>
    <row r="59">
      <c r="A59" s="62">
        <v>44033.5640162037</v>
      </c>
      <c r="B59" s="63" t="s">
        <v>9205</v>
      </c>
      <c r="C59" s="63">
        <v>5.0</v>
      </c>
      <c r="D59" s="63" t="s">
        <v>9206</v>
      </c>
      <c r="E59" s="63" t="s">
        <v>104</v>
      </c>
      <c r="F59" s="63" t="s">
        <v>104</v>
      </c>
      <c r="G59" s="63" t="s">
        <v>104</v>
      </c>
      <c r="H59" s="63" t="s">
        <v>104</v>
      </c>
      <c r="I59" s="64" t="s">
        <v>9207</v>
      </c>
      <c r="J59" s="63" t="s">
        <v>7918</v>
      </c>
      <c r="K59" s="63" t="s">
        <v>9208</v>
      </c>
      <c r="L59" s="63">
        <v>9.411830462E9</v>
      </c>
      <c r="M59" s="63" t="s">
        <v>9209</v>
      </c>
      <c r="N59" s="63" t="s">
        <v>107</v>
      </c>
    </row>
    <row r="60">
      <c r="A60" s="62">
        <v>44033.5640625</v>
      </c>
      <c r="B60" s="63" t="s">
        <v>9210</v>
      </c>
      <c r="C60" s="63">
        <v>5.0</v>
      </c>
      <c r="D60" s="63" t="s">
        <v>9211</v>
      </c>
      <c r="E60" s="63" t="s">
        <v>150</v>
      </c>
      <c r="F60" s="63" t="s">
        <v>150</v>
      </c>
      <c r="G60" s="63" t="s">
        <v>150</v>
      </c>
      <c r="H60" s="63" t="s">
        <v>150</v>
      </c>
      <c r="I60" s="64" t="s">
        <v>9212</v>
      </c>
      <c r="J60" s="63" t="s">
        <v>9127</v>
      </c>
      <c r="K60" s="63" t="s">
        <v>9213</v>
      </c>
      <c r="L60" s="63">
        <v>9.880108739E9</v>
      </c>
      <c r="M60" s="63" t="s">
        <v>6691</v>
      </c>
      <c r="N60" s="63" t="s">
        <v>107</v>
      </c>
    </row>
    <row r="61">
      <c r="A61" s="62">
        <v>44033.56412037037</v>
      </c>
      <c r="B61" s="63" t="s">
        <v>9214</v>
      </c>
      <c r="C61" s="63">
        <v>5.0</v>
      </c>
      <c r="D61" s="63" t="s">
        <v>9215</v>
      </c>
      <c r="E61" s="63" t="s">
        <v>104</v>
      </c>
      <c r="F61" s="63" t="s">
        <v>104</v>
      </c>
      <c r="G61" s="63" t="s">
        <v>104</v>
      </c>
      <c r="H61" s="63" t="s">
        <v>104</v>
      </c>
      <c r="I61" s="64" t="s">
        <v>9216</v>
      </c>
      <c r="J61" s="63" t="s">
        <v>9217</v>
      </c>
      <c r="K61" s="63" t="s">
        <v>9218</v>
      </c>
      <c r="L61" s="66">
        <f>+919444270777</f>
        <v>919444270777</v>
      </c>
      <c r="M61" s="63" t="s">
        <v>9219</v>
      </c>
      <c r="N61" s="63" t="s">
        <v>107</v>
      </c>
    </row>
    <row r="62">
      <c r="A62" s="62">
        <v>44033.56434027778</v>
      </c>
      <c r="B62" s="63" t="s">
        <v>9220</v>
      </c>
      <c r="C62" s="63">
        <v>5.0</v>
      </c>
      <c r="D62" s="63" t="s">
        <v>156</v>
      </c>
      <c r="E62" s="63" t="s">
        <v>104</v>
      </c>
      <c r="F62" s="63" t="s">
        <v>104</v>
      </c>
      <c r="G62" s="63" t="s">
        <v>104</v>
      </c>
      <c r="H62" s="63" t="s">
        <v>104</v>
      </c>
      <c r="I62" s="64" t="s">
        <v>9221</v>
      </c>
      <c r="J62" s="63" t="s">
        <v>9222</v>
      </c>
      <c r="K62" s="63" t="s">
        <v>9223</v>
      </c>
      <c r="L62" s="63">
        <v>9.443176226E9</v>
      </c>
      <c r="M62" s="63" t="s">
        <v>9224</v>
      </c>
      <c r="N62" s="63" t="s">
        <v>107</v>
      </c>
    </row>
    <row r="63">
      <c r="A63" s="62">
        <v>44033.56480324074</v>
      </c>
      <c r="B63" s="63" t="s">
        <v>9225</v>
      </c>
      <c r="C63" s="63">
        <v>5.0</v>
      </c>
      <c r="D63" s="63" t="s">
        <v>9226</v>
      </c>
      <c r="E63" s="63" t="s">
        <v>104</v>
      </c>
      <c r="F63" s="63" t="s">
        <v>104</v>
      </c>
      <c r="G63" s="63" t="s">
        <v>104</v>
      </c>
      <c r="H63" s="63" t="s">
        <v>104</v>
      </c>
      <c r="I63" s="64" t="s">
        <v>9227</v>
      </c>
      <c r="J63" s="63" t="s">
        <v>9228</v>
      </c>
      <c r="K63" s="63" t="s">
        <v>9229</v>
      </c>
      <c r="L63" s="63">
        <v>9.942256329E9</v>
      </c>
      <c r="M63" s="63" t="s">
        <v>9230</v>
      </c>
      <c r="N63" s="63" t="s">
        <v>107</v>
      </c>
    </row>
    <row r="64">
      <c r="A64" s="62">
        <v>44033.564930555556</v>
      </c>
      <c r="B64" s="63" t="s">
        <v>9231</v>
      </c>
      <c r="C64" s="63">
        <v>5.0</v>
      </c>
      <c r="D64" s="63" t="s">
        <v>9232</v>
      </c>
      <c r="E64" s="63" t="s">
        <v>104</v>
      </c>
      <c r="F64" s="63" t="s">
        <v>104</v>
      </c>
      <c r="G64" s="63" t="s">
        <v>104</v>
      </c>
      <c r="H64" s="63" t="s">
        <v>104</v>
      </c>
      <c r="I64" s="64" t="s">
        <v>9233</v>
      </c>
      <c r="J64" s="63" t="s">
        <v>2301</v>
      </c>
      <c r="K64" s="63" t="s">
        <v>9234</v>
      </c>
      <c r="L64" s="63">
        <v>9.867707924E9</v>
      </c>
      <c r="M64" s="63" t="s">
        <v>9235</v>
      </c>
      <c r="N64" s="63" t="s">
        <v>107</v>
      </c>
    </row>
    <row r="65">
      <c r="A65" s="62">
        <v>44033.56501157407</v>
      </c>
      <c r="B65" s="63" t="s">
        <v>9236</v>
      </c>
      <c r="C65" s="63">
        <v>5.0</v>
      </c>
      <c r="D65" s="63" t="s">
        <v>9237</v>
      </c>
      <c r="E65" s="63" t="s">
        <v>104</v>
      </c>
      <c r="F65" s="63" t="s">
        <v>104</v>
      </c>
      <c r="G65" s="63" t="s">
        <v>104</v>
      </c>
      <c r="H65" s="63" t="s">
        <v>104</v>
      </c>
      <c r="I65" s="64" t="s">
        <v>9238</v>
      </c>
      <c r="J65" s="63" t="s">
        <v>9105</v>
      </c>
      <c r="K65" s="63" t="s">
        <v>9239</v>
      </c>
      <c r="L65" s="63">
        <v>7.774883444E9</v>
      </c>
      <c r="M65" s="63" t="s">
        <v>453</v>
      </c>
      <c r="N65" s="63" t="s">
        <v>107</v>
      </c>
    </row>
    <row r="66">
      <c r="A66" s="62">
        <v>44033.56517361111</v>
      </c>
      <c r="B66" s="63" t="s">
        <v>9184</v>
      </c>
      <c r="C66" s="63">
        <v>5.0</v>
      </c>
      <c r="D66" s="63" t="s">
        <v>9240</v>
      </c>
      <c r="E66" s="63" t="s">
        <v>186</v>
      </c>
      <c r="F66" s="63" t="s">
        <v>186</v>
      </c>
      <c r="G66" s="63" t="s">
        <v>186</v>
      </c>
      <c r="H66" s="63" t="s">
        <v>186</v>
      </c>
      <c r="I66" s="64" t="s">
        <v>9186</v>
      </c>
      <c r="J66" s="63" t="s">
        <v>9187</v>
      </c>
      <c r="K66" s="63" t="s">
        <v>9188</v>
      </c>
      <c r="L66" s="63">
        <v>9.999990749E9</v>
      </c>
      <c r="M66" s="63" t="s">
        <v>9241</v>
      </c>
      <c r="N66" s="63" t="s">
        <v>107</v>
      </c>
    </row>
    <row r="67">
      <c r="A67" s="62">
        <v>44033.565254629626</v>
      </c>
      <c r="B67" s="63" t="s">
        <v>9242</v>
      </c>
      <c r="C67" s="63">
        <v>5.0</v>
      </c>
      <c r="D67" s="63" t="s">
        <v>9243</v>
      </c>
      <c r="E67" s="63" t="s">
        <v>104</v>
      </c>
      <c r="F67" s="63" t="s">
        <v>104</v>
      </c>
      <c r="G67" s="63" t="s">
        <v>104</v>
      </c>
      <c r="H67" s="63" t="s">
        <v>104</v>
      </c>
      <c r="I67" s="64" t="s">
        <v>9244</v>
      </c>
      <c r="J67" s="63" t="s">
        <v>9245</v>
      </c>
      <c r="K67" s="63" t="s">
        <v>9246</v>
      </c>
      <c r="L67" s="63">
        <v>9.028194402E9</v>
      </c>
      <c r="M67" s="63" t="s">
        <v>9247</v>
      </c>
      <c r="N67" s="63" t="s">
        <v>107</v>
      </c>
    </row>
    <row r="68">
      <c r="A68" s="62">
        <v>44033.565416666665</v>
      </c>
      <c r="B68" s="63" t="s">
        <v>9248</v>
      </c>
      <c r="C68" s="63">
        <v>5.0</v>
      </c>
      <c r="D68" s="63" t="s">
        <v>9249</v>
      </c>
      <c r="E68" s="63" t="s">
        <v>104</v>
      </c>
      <c r="F68" s="63" t="s">
        <v>104</v>
      </c>
      <c r="G68" s="63" t="s">
        <v>104</v>
      </c>
      <c r="H68" s="63" t="s">
        <v>104</v>
      </c>
      <c r="I68" s="64" t="s">
        <v>9250</v>
      </c>
      <c r="J68" s="63" t="s">
        <v>181</v>
      </c>
      <c r="K68" s="63" t="s">
        <v>9251</v>
      </c>
      <c r="L68" s="63">
        <v>8.334970594E9</v>
      </c>
      <c r="M68" s="63" t="s">
        <v>9252</v>
      </c>
      <c r="N68" s="63" t="s">
        <v>107</v>
      </c>
    </row>
    <row r="69">
      <c r="A69" s="62">
        <v>44033.56542824074</v>
      </c>
      <c r="B69" s="63" t="s">
        <v>9174</v>
      </c>
      <c r="C69" s="63">
        <v>5.0</v>
      </c>
      <c r="D69" s="63" t="s">
        <v>9069</v>
      </c>
      <c r="E69" s="63" t="s">
        <v>150</v>
      </c>
      <c r="F69" s="63" t="s">
        <v>150</v>
      </c>
      <c r="G69" s="63" t="s">
        <v>150</v>
      </c>
      <c r="H69" s="63" t="s">
        <v>150</v>
      </c>
      <c r="I69" s="64" t="s">
        <v>9253</v>
      </c>
      <c r="J69" s="63" t="s">
        <v>675</v>
      </c>
      <c r="K69" s="63" t="s">
        <v>9254</v>
      </c>
      <c r="L69" s="63">
        <v>7.588885839E9</v>
      </c>
      <c r="M69" s="63" t="s">
        <v>9073</v>
      </c>
      <c r="N69" s="63" t="s">
        <v>107</v>
      </c>
    </row>
    <row r="70">
      <c r="A70" s="62">
        <v>44033.565520833334</v>
      </c>
      <c r="B70" s="63" t="s">
        <v>9255</v>
      </c>
      <c r="C70" s="63">
        <v>5.0</v>
      </c>
      <c r="D70" s="63" t="s">
        <v>9256</v>
      </c>
      <c r="E70" s="63" t="s">
        <v>104</v>
      </c>
      <c r="F70" s="63" t="s">
        <v>104</v>
      </c>
      <c r="G70" s="63" t="s">
        <v>104</v>
      </c>
      <c r="H70" s="63" t="s">
        <v>104</v>
      </c>
      <c r="I70" s="64" t="s">
        <v>9257</v>
      </c>
      <c r="J70" s="63" t="s">
        <v>9258</v>
      </c>
      <c r="K70" s="63" t="s">
        <v>9259</v>
      </c>
      <c r="L70" s="63">
        <v>9.822061016E9</v>
      </c>
      <c r="M70" s="63" t="s">
        <v>9260</v>
      </c>
      <c r="N70" s="63" t="s">
        <v>107</v>
      </c>
    </row>
    <row r="71">
      <c r="A71" s="62">
        <v>44033.565520833334</v>
      </c>
      <c r="B71" s="63" t="s">
        <v>9261</v>
      </c>
      <c r="C71" s="63">
        <v>5.0</v>
      </c>
      <c r="D71" s="63" t="s">
        <v>9262</v>
      </c>
      <c r="E71" s="63" t="s">
        <v>104</v>
      </c>
      <c r="F71" s="63" t="s">
        <v>104</v>
      </c>
      <c r="G71" s="63" t="s">
        <v>104</v>
      </c>
      <c r="H71" s="63" t="s">
        <v>104</v>
      </c>
      <c r="I71" s="64" t="s">
        <v>9263</v>
      </c>
      <c r="J71" s="63" t="s">
        <v>9264</v>
      </c>
      <c r="K71" s="63" t="s">
        <v>9265</v>
      </c>
      <c r="L71" s="63">
        <v>9.976474441E9</v>
      </c>
      <c r="M71" s="63" t="s">
        <v>9266</v>
      </c>
      <c r="N71" s="63" t="s">
        <v>107</v>
      </c>
    </row>
    <row r="72">
      <c r="A72" s="62">
        <v>44033.56563657407</v>
      </c>
      <c r="B72" s="63" t="s">
        <v>9267</v>
      </c>
      <c r="C72" s="63">
        <v>5.0</v>
      </c>
      <c r="D72" s="63" t="s">
        <v>173</v>
      </c>
      <c r="E72" s="63" t="s">
        <v>104</v>
      </c>
      <c r="F72" s="63" t="s">
        <v>104</v>
      </c>
      <c r="G72" s="63" t="s">
        <v>104</v>
      </c>
      <c r="H72" s="63" t="s">
        <v>104</v>
      </c>
      <c r="I72" s="64" t="s">
        <v>9268</v>
      </c>
      <c r="J72" s="63" t="s">
        <v>1756</v>
      </c>
      <c r="K72" s="63" t="s">
        <v>9269</v>
      </c>
      <c r="L72" s="63">
        <v>9.843231436E9</v>
      </c>
      <c r="M72" s="63" t="s">
        <v>173</v>
      </c>
      <c r="N72" s="63" t="s">
        <v>107</v>
      </c>
    </row>
    <row r="73">
      <c r="A73" s="62">
        <v>44033.5658912037</v>
      </c>
      <c r="B73" s="63" t="s">
        <v>9270</v>
      </c>
      <c r="C73" s="63">
        <v>4.0</v>
      </c>
      <c r="D73" s="63" t="s">
        <v>9271</v>
      </c>
      <c r="E73" s="63" t="s">
        <v>104</v>
      </c>
      <c r="F73" s="63" t="s">
        <v>104</v>
      </c>
      <c r="G73" s="63" t="s">
        <v>110</v>
      </c>
      <c r="H73" s="63" t="s">
        <v>110</v>
      </c>
      <c r="I73" s="64" t="s">
        <v>9272</v>
      </c>
      <c r="J73" s="63" t="s">
        <v>675</v>
      </c>
      <c r="K73" s="63" t="s">
        <v>9273</v>
      </c>
      <c r="L73" s="63">
        <v>9.797896863E9</v>
      </c>
      <c r="M73" s="63" t="s">
        <v>9274</v>
      </c>
      <c r="N73" s="63" t="s">
        <v>107</v>
      </c>
    </row>
    <row r="74">
      <c r="A74" s="62">
        <v>44033.56605324074</v>
      </c>
      <c r="B74" s="63" t="s">
        <v>9170</v>
      </c>
      <c r="C74" s="63">
        <v>5.0</v>
      </c>
      <c r="D74" s="63" t="s">
        <v>107</v>
      </c>
      <c r="E74" s="63" t="s">
        <v>104</v>
      </c>
      <c r="F74" s="63" t="s">
        <v>104</v>
      </c>
      <c r="G74" s="63" t="s">
        <v>104</v>
      </c>
      <c r="H74" s="63" t="s">
        <v>104</v>
      </c>
      <c r="I74" s="64" t="s">
        <v>9171</v>
      </c>
      <c r="J74" s="63" t="s">
        <v>181</v>
      </c>
      <c r="K74" s="63" t="s">
        <v>9172</v>
      </c>
      <c r="L74" s="63">
        <v>8.99946797E9</v>
      </c>
      <c r="M74" s="63" t="s">
        <v>9275</v>
      </c>
      <c r="N74" s="63" t="s">
        <v>107</v>
      </c>
    </row>
    <row r="75">
      <c r="A75" s="62">
        <v>44033.56607638889</v>
      </c>
      <c r="B75" s="63" t="s">
        <v>9276</v>
      </c>
      <c r="C75" s="63">
        <v>5.0</v>
      </c>
      <c r="D75" s="63" t="s">
        <v>9277</v>
      </c>
      <c r="E75" s="63" t="s">
        <v>104</v>
      </c>
      <c r="F75" s="63" t="s">
        <v>104</v>
      </c>
      <c r="G75" s="63" t="s">
        <v>104</v>
      </c>
      <c r="H75" s="63" t="s">
        <v>104</v>
      </c>
      <c r="I75" s="64" t="s">
        <v>9278</v>
      </c>
      <c r="J75" s="63" t="s">
        <v>9000</v>
      </c>
      <c r="K75" s="63" t="s">
        <v>9279</v>
      </c>
      <c r="L75" s="63">
        <v>9.226789752E9</v>
      </c>
      <c r="M75" s="63" t="s">
        <v>9280</v>
      </c>
      <c r="N75" s="63" t="s">
        <v>107</v>
      </c>
    </row>
    <row r="76">
      <c r="A76" s="62">
        <v>44033.56611111111</v>
      </c>
      <c r="B76" s="63" t="s">
        <v>9281</v>
      </c>
      <c r="C76" s="63">
        <v>5.0</v>
      </c>
      <c r="D76" s="63" t="s">
        <v>9282</v>
      </c>
      <c r="E76" s="63" t="s">
        <v>104</v>
      </c>
      <c r="F76" s="63" t="s">
        <v>104</v>
      </c>
      <c r="G76" s="63" t="s">
        <v>104</v>
      </c>
      <c r="H76" s="63" t="s">
        <v>104</v>
      </c>
      <c r="I76" s="64" t="s">
        <v>9283</v>
      </c>
      <c r="J76" s="63" t="s">
        <v>9284</v>
      </c>
      <c r="K76" s="63" t="s">
        <v>9285</v>
      </c>
      <c r="L76" s="63">
        <v>8.899637358E9</v>
      </c>
      <c r="M76" s="63" t="s">
        <v>9286</v>
      </c>
      <c r="N76" s="63" t="s">
        <v>107</v>
      </c>
    </row>
    <row r="77">
      <c r="A77" s="62">
        <v>44033.56618055556</v>
      </c>
      <c r="B77" s="63" t="s">
        <v>9287</v>
      </c>
      <c r="C77" s="63">
        <v>5.0</v>
      </c>
      <c r="D77" s="63" t="s">
        <v>9288</v>
      </c>
      <c r="E77" s="63" t="s">
        <v>104</v>
      </c>
      <c r="F77" s="63" t="s">
        <v>186</v>
      </c>
      <c r="G77" s="63" t="s">
        <v>104</v>
      </c>
      <c r="H77" s="63" t="s">
        <v>104</v>
      </c>
      <c r="I77" s="64" t="s">
        <v>9289</v>
      </c>
      <c r="J77" s="63" t="s">
        <v>9290</v>
      </c>
      <c r="K77" s="63" t="s">
        <v>9291</v>
      </c>
      <c r="L77" s="63">
        <v>9.422069128E9</v>
      </c>
      <c r="M77" s="63" t="s">
        <v>5289</v>
      </c>
      <c r="N77" s="63" t="s">
        <v>107</v>
      </c>
    </row>
    <row r="78">
      <c r="A78" s="62">
        <v>44033.56627314815</v>
      </c>
      <c r="B78" s="63" t="s">
        <v>9195</v>
      </c>
      <c r="C78" s="63">
        <v>5.0</v>
      </c>
      <c r="D78" s="63" t="s">
        <v>9292</v>
      </c>
      <c r="E78" s="63" t="s">
        <v>186</v>
      </c>
      <c r="F78" s="63" t="s">
        <v>186</v>
      </c>
      <c r="G78" s="63" t="s">
        <v>186</v>
      </c>
      <c r="H78" s="63" t="s">
        <v>186</v>
      </c>
      <c r="I78" s="64" t="s">
        <v>9197</v>
      </c>
      <c r="J78" s="63" t="s">
        <v>9293</v>
      </c>
      <c r="K78" s="63" t="s">
        <v>9199</v>
      </c>
      <c r="L78" s="63">
        <v>9.930183939E9</v>
      </c>
      <c r="M78" s="63" t="s">
        <v>9200</v>
      </c>
      <c r="N78" s="63" t="s">
        <v>107</v>
      </c>
    </row>
    <row r="79">
      <c r="A79" s="62">
        <v>44033.566412037035</v>
      </c>
      <c r="B79" s="63" t="s">
        <v>9174</v>
      </c>
      <c r="C79" s="63">
        <v>5.0</v>
      </c>
      <c r="D79" s="63" t="s">
        <v>9069</v>
      </c>
      <c r="E79" s="63" t="s">
        <v>150</v>
      </c>
      <c r="F79" s="63" t="s">
        <v>150</v>
      </c>
      <c r="G79" s="63" t="s">
        <v>150</v>
      </c>
      <c r="H79" s="63" t="s">
        <v>150</v>
      </c>
      <c r="I79" s="64" t="s">
        <v>9294</v>
      </c>
      <c r="J79" s="63" t="s">
        <v>675</v>
      </c>
      <c r="K79" s="63" t="s">
        <v>9072</v>
      </c>
      <c r="L79" s="63">
        <v>7.588885839E9</v>
      </c>
      <c r="M79" s="63" t="s">
        <v>9073</v>
      </c>
      <c r="N79" s="63" t="s">
        <v>107</v>
      </c>
    </row>
    <row r="80">
      <c r="A80" s="62">
        <v>44033.56652777778</v>
      </c>
      <c r="B80" s="63" t="s">
        <v>9295</v>
      </c>
      <c r="C80" s="63">
        <v>5.0</v>
      </c>
      <c r="D80" s="63" t="s">
        <v>9296</v>
      </c>
      <c r="E80" s="63" t="s">
        <v>104</v>
      </c>
      <c r="F80" s="63" t="s">
        <v>104</v>
      </c>
      <c r="G80" s="63" t="s">
        <v>104</v>
      </c>
      <c r="H80" s="63" t="s">
        <v>104</v>
      </c>
      <c r="I80" s="64" t="s">
        <v>9297</v>
      </c>
      <c r="J80" s="63" t="s">
        <v>181</v>
      </c>
      <c r="K80" s="63" t="s">
        <v>9298</v>
      </c>
      <c r="L80" s="63">
        <v>9.003102979E9</v>
      </c>
      <c r="M80" s="63" t="s">
        <v>9299</v>
      </c>
      <c r="N80" s="63" t="s">
        <v>107</v>
      </c>
    </row>
    <row r="81">
      <c r="A81" s="62">
        <v>44033.566979166666</v>
      </c>
      <c r="B81" s="63" t="s">
        <v>9220</v>
      </c>
      <c r="C81" s="63">
        <v>5.0</v>
      </c>
      <c r="D81" s="63" t="s">
        <v>156</v>
      </c>
      <c r="E81" s="63" t="s">
        <v>104</v>
      </c>
      <c r="F81" s="63" t="s">
        <v>104</v>
      </c>
      <c r="G81" s="63" t="s">
        <v>104</v>
      </c>
      <c r="H81" s="63" t="s">
        <v>104</v>
      </c>
      <c r="I81" s="64" t="s">
        <v>9221</v>
      </c>
      <c r="J81" s="63" t="s">
        <v>9222</v>
      </c>
      <c r="K81" s="63" t="s">
        <v>9223</v>
      </c>
      <c r="L81" s="63">
        <v>9.443176226E9</v>
      </c>
      <c r="M81" s="63" t="s">
        <v>156</v>
      </c>
      <c r="N81" s="63" t="s">
        <v>107</v>
      </c>
    </row>
    <row r="82">
      <c r="A82" s="62">
        <v>44033.5672337963</v>
      </c>
      <c r="B82" s="63" t="s">
        <v>9174</v>
      </c>
      <c r="C82" s="63">
        <v>5.0</v>
      </c>
      <c r="D82" s="63" t="s">
        <v>9069</v>
      </c>
      <c r="E82" s="63" t="s">
        <v>150</v>
      </c>
      <c r="F82" s="63" t="s">
        <v>150</v>
      </c>
      <c r="G82" s="63" t="s">
        <v>150</v>
      </c>
      <c r="H82" s="63" t="s">
        <v>150</v>
      </c>
      <c r="I82" s="64" t="s">
        <v>9300</v>
      </c>
      <c r="J82" s="63" t="s">
        <v>675</v>
      </c>
      <c r="K82" s="63" t="s">
        <v>9072</v>
      </c>
      <c r="L82" s="63">
        <v>7.588885839E9</v>
      </c>
      <c r="M82" s="63" t="s">
        <v>9073</v>
      </c>
      <c r="N82" s="63" t="s">
        <v>107</v>
      </c>
    </row>
    <row r="83">
      <c r="A83" s="62">
        <v>44033.567395833335</v>
      </c>
      <c r="B83" s="63" t="s">
        <v>9301</v>
      </c>
      <c r="C83" s="63">
        <v>5.0</v>
      </c>
      <c r="D83" s="63" t="s">
        <v>9302</v>
      </c>
      <c r="E83" s="63" t="s">
        <v>104</v>
      </c>
      <c r="F83" s="63" t="s">
        <v>186</v>
      </c>
      <c r="G83" s="63" t="s">
        <v>186</v>
      </c>
      <c r="H83" s="63" t="s">
        <v>186</v>
      </c>
      <c r="I83" s="64" t="s">
        <v>9303</v>
      </c>
      <c r="J83" s="63" t="s">
        <v>9304</v>
      </c>
      <c r="K83" s="63" t="s">
        <v>9305</v>
      </c>
      <c r="L83" s="63">
        <v>8.585934734E9</v>
      </c>
      <c r="M83" s="63" t="s">
        <v>9306</v>
      </c>
      <c r="N83" s="63" t="s">
        <v>107</v>
      </c>
    </row>
    <row r="84">
      <c r="A84" s="62">
        <v>44033.56762731481</v>
      </c>
      <c r="B84" s="63" t="s">
        <v>9307</v>
      </c>
      <c r="C84" s="63">
        <v>4.0</v>
      </c>
      <c r="D84" s="63" t="s">
        <v>9308</v>
      </c>
      <c r="E84" s="63" t="s">
        <v>186</v>
      </c>
      <c r="F84" s="63" t="s">
        <v>186</v>
      </c>
      <c r="G84" s="63" t="s">
        <v>186</v>
      </c>
      <c r="H84" s="63" t="s">
        <v>186</v>
      </c>
      <c r="I84" s="64" t="s">
        <v>9309</v>
      </c>
      <c r="J84" s="63" t="s">
        <v>7071</v>
      </c>
      <c r="K84" s="63" t="s">
        <v>9310</v>
      </c>
      <c r="L84" s="63">
        <v>7.588933075E9</v>
      </c>
      <c r="M84" s="63" t="s">
        <v>5289</v>
      </c>
      <c r="N84" s="63" t="s">
        <v>107</v>
      </c>
    </row>
    <row r="85">
      <c r="A85" s="62">
        <v>44033.56763888889</v>
      </c>
      <c r="B85" s="63" t="s">
        <v>9311</v>
      </c>
      <c r="C85" s="63">
        <v>4.0</v>
      </c>
      <c r="D85" s="63" t="s">
        <v>9312</v>
      </c>
      <c r="E85" s="63" t="s">
        <v>186</v>
      </c>
      <c r="F85" s="63" t="s">
        <v>186</v>
      </c>
      <c r="G85" s="63" t="s">
        <v>186</v>
      </c>
      <c r="H85" s="63" t="s">
        <v>186</v>
      </c>
      <c r="I85" s="64" t="s">
        <v>9313</v>
      </c>
      <c r="J85" s="63" t="s">
        <v>181</v>
      </c>
      <c r="K85" s="63" t="s">
        <v>9314</v>
      </c>
      <c r="L85" s="66">
        <f>+919489920312</f>
        <v>919489920312</v>
      </c>
      <c r="M85" s="63" t="s">
        <v>9315</v>
      </c>
      <c r="N85" s="63" t="s">
        <v>107</v>
      </c>
    </row>
    <row r="86">
      <c r="A86" s="62">
        <v>44033.56767361111</v>
      </c>
      <c r="B86" s="63" t="s">
        <v>9316</v>
      </c>
      <c r="C86" s="63">
        <v>5.0</v>
      </c>
      <c r="D86" s="63" t="s">
        <v>9317</v>
      </c>
      <c r="E86" s="63" t="s">
        <v>104</v>
      </c>
      <c r="F86" s="63" t="s">
        <v>104</v>
      </c>
      <c r="G86" s="63" t="s">
        <v>104</v>
      </c>
      <c r="H86" s="63" t="s">
        <v>104</v>
      </c>
      <c r="I86" s="64" t="s">
        <v>9318</v>
      </c>
      <c r="J86" s="63" t="s">
        <v>572</v>
      </c>
      <c r="K86" s="63" t="s">
        <v>9319</v>
      </c>
      <c r="L86" s="63">
        <v>9.872553576E9</v>
      </c>
      <c r="M86" s="63" t="s">
        <v>4722</v>
      </c>
      <c r="N86" s="63" t="s">
        <v>107</v>
      </c>
    </row>
    <row r="87">
      <c r="A87" s="62">
        <v>44033.568136574075</v>
      </c>
      <c r="B87" s="63" t="s">
        <v>9320</v>
      </c>
      <c r="C87" s="63">
        <v>5.0</v>
      </c>
      <c r="D87" s="63" t="s">
        <v>9321</v>
      </c>
      <c r="E87" s="63" t="s">
        <v>104</v>
      </c>
      <c r="F87" s="63" t="s">
        <v>104</v>
      </c>
      <c r="G87" s="63" t="s">
        <v>104</v>
      </c>
      <c r="H87" s="63" t="s">
        <v>104</v>
      </c>
      <c r="I87" s="64" t="s">
        <v>9322</v>
      </c>
      <c r="J87" s="63" t="s">
        <v>9323</v>
      </c>
      <c r="K87" s="63" t="s">
        <v>9324</v>
      </c>
      <c r="L87" s="63">
        <v>9.487061455E9</v>
      </c>
      <c r="M87" s="63" t="s">
        <v>9325</v>
      </c>
      <c r="N87" s="63" t="s">
        <v>107</v>
      </c>
    </row>
    <row r="88">
      <c r="A88" s="62">
        <v>44033.56814814815</v>
      </c>
      <c r="B88" s="63" t="s">
        <v>9068</v>
      </c>
      <c r="C88" s="63">
        <v>5.0</v>
      </c>
      <c r="D88" s="63" t="s">
        <v>9069</v>
      </c>
      <c r="E88" s="63" t="s">
        <v>150</v>
      </c>
      <c r="F88" s="63" t="s">
        <v>150</v>
      </c>
      <c r="G88" s="63" t="s">
        <v>150</v>
      </c>
      <c r="H88" s="63" t="s">
        <v>150</v>
      </c>
      <c r="I88" s="64" t="s">
        <v>9326</v>
      </c>
      <c r="J88" s="63" t="s">
        <v>1599</v>
      </c>
      <c r="K88" s="63" t="s">
        <v>9327</v>
      </c>
      <c r="L88" s="63">
        <v>9.420535653E9</v>
      </c>
      <c r="M88" s="63" t="s">
        <v>9073</v>
      </c>
      <c r="N88" s="63" t="s">
        <v>107</v>
      </c>
    </row>
    <row r="89">
      <c r="A89" s="62">
        <v>44033.56857638889</v>
      </c>
      <c r="B89" s="63" t="s">
        <v>9328</v>
      </c>
      <c r="C89" s="63">
        <v>4.0</v>
      </c>
      <c r="D89" s="63" t="s">
        <v>9329</v>
      </c>
      <c r="E89" s="63" t="s">
        <v>186</v>
      </c>
      <c r="F89" s="63" t="s">
        <v>186</v>
      </c>
      <c r="G89" s="63" t="s">
        <v>186</v>
      </c>
      <c r="H89" s="63" t="s">
        <v>186</v>
      </c>
      <c r="I89" s="64" t="s">
        <v>9330</v>
      </c>
      <c r="J89" s="63" t="s">
        <v>9331</v>
      </c>
      <c r="K89" s="63" t="s">
        <v>9332</v>
      </c>
      <c r="L89" s="63">
        <v>9.32566617E9</v>
      </c>
      <c r="M89" s="63" t="s">
        <v>9333</v>
      </c>
      <c r="N89" s="63" t="s">
        <v>107</v>
      </c>
    </row>
    <row r="90">
      <c r="A90" s="62">
        <v>44033.568761574075</v>
      </c>
      <c r="B90" s="63" t="s">
        <v>9334</v>
      </c>
      <c r="C90" s="63">
        <v>5.0</v>
      </c>
      <c r="D90" s="63" t="s">
        <v>156</v>
      </c>
      <c r="E90" s="63" t="s">
        <v>104</v>
      </c>
      <c r="F90" s="63" t="s">
        <v>104</v>
      </c>
      <c r="G90" s="63" t="s">
        <v>104</v>
      </c>
      <c r="H90" s="63" t="s">
        <v>104</v>
      </c>
      <c r="I90" s="64" t="s">
        <v>9335</v>
      </c>
      <c r="J90" s="63" t="s">
        <v>577</v>
      </c>
      <c r="K90" s="63" t="s">
        <v>9336</v>
      </c>
      <c r="L90" s="63">
        <v>9.655974584E9</v>
      </c>
      <c r="M90" s="63" t="s">
        <v>156</v>
      </c>
      <c r="N90" s="63" t="s">
        <v>107</v>
      </c>
    </row>
    <row r="91">
      <c r="A91" s="62">
        <v>44033.568819444445</v>
      </c>
      <c r="B91" s="63" t="s">
        <v>9068</v>
      </c>
      <c r="C91" s="63">
        <v>5.0</v>
      </c>
      <c r="D91" s="63" t="s">
        <v>9069</v>
      </c>
      <c r="E91" s="63" t="s">
        <v>150</v>
      </c>
      <c r="F91" s="63" t="s">
        <v>150</v>
      </c>
      <c r="G91" s="63" t="s">
        <v>150</v>
      </c>
      <c r="H91" s="63" t="s">
        <v>150</v>
      </c>
      <c r="I91" s="64" t="s">
        <v>9337</v>
      </c>
      <c r="J91" s="63" t="s">
        <v>6274</v>
      </c>
      <c r="K91" s="63" t="s">
        <v>9338</v>
      </c>
      <c r="L91" s="63">
        <v>9.420535653E9</v>
      </c>
      <c r="M91" s="63" t="s">
        <v>9073</v>
      </c>
      <c r="N91" s="63" t="s">
        <v>107</v>
      </c>
    </row>
    <row r="92">
      <c r="A92" s="62">
        <v>44033.569131944445</v>
      </c>
      <c r="B92" s="63" t="s">
        <v>9339</v>
      </c>
      <c r="C92" s="63">
        <v>5.0</v>
      </c>
      <c r="D92" s="63" t="s">
        <v>156</v>
      </c>
      <c r="E92" s="63" t="s">
        <v>104</v>
      </c>
      <c r="F92" s="63" t="s">
        <v>186</v>
      </c>
      <c r="G92" s="63" t="s">
        <v>104</v>
      </c>
      <c r="H92" s="63" t="s">
        <v>186</v>
      </c>
      <c r="I92" s="64" t="s">
        <v>9340</v>
      </c>
      <c r="J92" s="63" t="s">
        <v>546</v>
      </c>
      <c r="K92" s="63" t="s">
        <v>546</v>
      </c>
      <c r="L92" s="63">
        <v>9.786841211E9</v>
      </c>
      <c r="M92" s="63" t="s">
        <v>156</v>
      </c>
      <c r="N92" s="63" t="s">
        <v>107</v>
      </c>
    </row>
    <row r="93">
      <c r="A93" s="62">
        <v>44033.56920138889</v>
      </c>
      <c r="B93" s="63" t="s">
        <v>9341</v>
      </c>
      <c r="C93" s="63">
        <v>5.0</v>
      </c>
      <c r="D93" s="63" t="s">
        <v>9342</v>
      </c>
      <c r="E93" s="63" t="s">
        <v>104</v>
      </c>
      <c r="F93" s="63" t="s">
        <v>104</v>
      </c>
      <c r="G93" s="63" t="s">
        <v>104</v>
      </c>
      <c r="H93" s="63" t="s">
        <v>104</v>
      </c>
      <c r="I93" s="64" t="s">
        <v>9343</v>
      </c>
      <c r="J93" s="63" t="s">
        <v>9344</v>
      </c>
      <c r="K93" s="63" t="s">
        <v>9345</v>
      </c>
      <c r="L93" s="63">
        <v>7.401588845E9</v>
      </c>
      <c r="M93" s="63" t="s">
        <v>9346</v>
      </c>
      <c r="N93" s="63" t="s">
        <v>107</v>
      </c>
    </row>
    <row r="94">
      <c r="A94" s="62">
        <v>44033.56931712963</v>
      </c>
      <c r="B94" s="63" t="s">
        <v>9347</v>
      </c>
      <c r="C94" s="63">
        <v>4.0</v>
      </c>
      <c r="D94" s="63" t="s">
        <v>9348</v>
      </c>
      <c r="E94" s="63" t="s">
        <v>186</v>
      </c>
      <c r="F94" s="63" t="s">
        <v>104</v>
      </c>
      <c r="G94" s="63" t="s">
        <v>186</v>
      </c>
      <c r="H94" s="63" t="s">
        <v>110</v>
      </c>
      <c r="I94" s="64" t="s">
        <v>9349</v>
      </c>
      <c r="J94" s="63" t="s">
        <v>9006</v>
      </c>
      <c r="K94" s="63" t="s">
        <v>9350</v>
      </c>
      <c r="L94" s="63">
        <v>8.605161828E9</v>
      </c>
      <c r="M94" s="63" t="s">
        <v>9351</v>
      </c>
      <c r="N94" s="63" t="s">
        <v>107</v>
      </c>
    </row>
    <row r="95">
      <c r="A95" s="62">
        <v>44033.569386574076</v>
      </c>
      <c r="B95" s="63" t="s">
        <v>9352</v>
      </c>
      <c r="C95" s="63">
        <v>5.0</v>
      </c>
      <c r="D95" s="63" t="s">
        <v>9353</v>
      </c>
      <c r="E95" s="63" t="s">
        <v>110</v>
      </c>
      <c r="F95" s="63" t="s">
        <v>110</v>
      </c>
      <c r="G95" s="63" t="s">
        <v>110</v>
      </c>
      <c r="H95" s="63" t="s">
        <v>110</v>
      </c>
      <c r="I95" s="64" t="s">
        <v>9354</v>
      </c>
      <c r="J95" s="63" t="s">
        <v>675</v>
      </c>
      <c r="K95" s="63" t="s">
        <v>9355</v>
      </c>
      <c r="L95" s="63">
        <v>9.819488813E9</v>
      </c>
      <c r="M95" s="63" t="s">
        <v>9356</v>
      </c>
      <c r="N95" s="63" t="s">
        <v>107</v>
      </c>
    </row>
    <row r="96">
      <c r="A96" s="62">
        <v>44033.5697337963</v>
      </c>
      <c r="B96" s="63" t="s">
        <v>9068</v>
      </c>
      <c r="C96" s="63">
        <v>5.0</v>
      </c>
      <c r="D96" s="63" t="s">
        <v>9069</v>
      </c>
      <c r="E96" s="63" t="s">
        <v>150</v>
      </c>
      <c r="F96" s="63" t="s">
        <v>150</v>
      </c>
      <c r="G96" s="63" t="s">
        <v>150</v>
      </c>
      <c r="H96" s="63" t="s">
        <v>150</v>
      </c>
      <c r="I96" s="64" t="s">
        <v>9357</v>
      </c>
      <c r="J96" s="63" t="s">
        <v>9105</v>
      </c>
      <c r="K96" s="63" t="s">
        <v>9358</v>
      </c>
      <c r="L96" s="63">
        <v>8.483871024E9</v>
      </c>
      <c r="M96" s="63" t="s">
        <v>9073</v>
      </c>
      <c r="N96" s="63" t="s">
        <v>107</v>
      </c>
    </row>
    <row r="97">
      <c r="A97" s="62">
        <v>44033.57017361111</v>
      </c>
      <c r="B97" s="63" t="s">
        <v>9359</v>
      </c>
      <c r="C97" s="63">
        <v>5.0</v>
      </c>
      <c r="D97" s="63" t="s">
        <v>9360</v>
      </c>
      <c r="E97" s="63" t="s">
        <v>104</v>
      </c>
      <c r="F97" s="63" t="s">
        <v>104</v>
      </c>
      <c r="G97" s="63" t="s">
        <v>104</v>
      </c>
      <c r="H97" s="63" t="s">
        <v>104</v>
      </c>
      <c r="I97" s="64" t="s">
        <v>9361</v>
      </c>
      <c r="J97" s="63" t="s">
        <v>9362</v>
      </c>
      <c r="K97" s="63" t="s">
        <v>9363</v>
      </c>
      <c r="L97" s="63">
        <v>7.506191152E9</v>
      </c>
      <c r="M97" s="63" t="s">
        <v>9364</v>
      </c>
      <c r="N97" s="63" t="s">
        <v>107</v>
      </c>
    </row>
    <row r="98">
      <c r="A98" s="62">
        <v>44033.5703587963</v>
      </c>
      <c r="B98" s="63" t="s">
        <v>9365</v>
      </c>
      <c r="C98" s="63">
        <v>5.0</v>
      </c>
      <c r="D98" s="63" t="s">
        <v>9366</v>
      </c>
      <c r="E98" s="63" t="s">
        <v>104</v>
      </c>
      <c r="F98" s="63" t="s">
        <v>110</v>
      </c>
      <c r="G98" s="63" t="s">
        <v>110</v>
      </c>
      <c r="H98" s="63" t="s">
        <v>110</v>
      </c>
      <c r="I98" s="64" t="s">
        <v>9367</v>
      </c>
      <c r="J98" s="63" t="s">
        <v>675</v>
      </c>
      <c r="K98" s="63" t="s">
        <v>9368</v>
      </c>
      <c r="L98" s="63">
        <v>8.279966139E9</v>
      </c>
      <c r="M98" s="63" t="s">
        <v>9134</v>
      </c>
      <c r="N98" s="63" t="s">
        <v>107</v>
      </c>
    </row>
    <row r="99">
      <c r="A99" s="62">
        <v>44033.57050925926</v>
      </c>
      <c r="B99" s="63" t="s">
        <v>9147</v>
      </c>
      <c r="C99" s="63">
        <v>5.0</v>
      </c>
      <c r="D99" s="63" t="s">
        <v>9369</v>
      </c>
      <c r="E99" s="63" t="s">
        <v>104</v>
      </c>
      <c r="F99" s="63" t="s">
        <v>104</v>
      </c>
      <c r="G99" s="63" t="s">
        <v>104</v>
      </c>
      <c r="H99" s="63" t="s">
        <v>104</v>
      </c>
      <c r="I99" s="64">
        <v>9.822001274E9</v>
      </c>
      <c r="J99" s="63" t="s">
        <v>9370</v>
      </c>
      <c r="K99" s="63" t="s">
        <v>9151</v>
      </c>
      <c r="L99" s="63">
        <v>9.822001274E9</v>
      </c>
      <c r="M99" s="63" t="s">
        <v>9152</v>
      </c>
      <c r="N99" s="63" t="s">
        <v>107</v>
      </c>
    </row>
    <row r="100">
      <c r="A100" s="62">
        <v>44033.570706018516</v>
      </c>
      <c r="B100" s="63" t="s">
        <v>9371</v>
      </c>
      <c r="C100" s="63">
        <v>5.0</v>
      </c>
      <c r="D100" s="63" t="s">
        <v>9372</v>
      </c>
      <c r="E100" s="63" t="s">
        <v>104</v>
      </c>
      <c r="F100" s="63" t="s">
        <v>104</v>
      </c>
      <c r="G100" s="63" t="s">
        <v>104</v>
      </c>
      <c r="H100" s="63" t="s">
        <v>104</v>
      </c>
      <c r="I100" s="64" t="s">
        <v>9373</v>
      </c>
      <c r="J100" s="63" t="s">
        <v>572</v>
      </c>
      <c r="K100" s="63" t="s">
        <v>9374</v>
      </c>
      <c r="L100" s="63">
        <v>9.720849076E9</v>
      </c>
      <c r="M100" s="63" t="s">
        <v>9375</v>
      </c>
      <c r="N100" s="63" t="s">
        <v>107</v>
      </c>
    </row>
    <row r="101">
      <c r="A101" s="62">
        <v>44033.57178240741</v>
      </c>
      <c r="B101" s="63" t="s">
        <v>9376</v>
      </c>
      <c r="C101" s="63">
        <v>5.0</v>
      </c>
      <c r="D101" s="63" t="s">
        <v>9377</v>
      </c>
      <c r="E101" s="63" t="s">
        <v>104</v>
      </c>
      <c r="F101" s="63" t="s">
        <v>104</v>
      </c>
      <c r="G101" s="63" t="s">
        <v>104</v>
      </c>
      <c r="H101" s="63" t="s">
        <v>104</v>
      </c>
      <c r="I101" s="64" t="s">
        <v>9378</v>
      </c>
      <c r="J101" s="63" t="s">
        <v>9379</v>
      </c>
      <c r="K101" s="63" t="s">
        <v>9380</v>
      </c>
      <c r="L101" s="63">
        <v>9.167690342E9</v>
      </c>
      <c r="M101" s="63" t="s">
        <v>9381</v>
      </c>
      <c r="N101" s="63" t="s">
        <v>107</v>
      </c>
    </row>
    <row r="102">
      <c r="A102" s="62">
        <v>44033.57240740741</v>
      </c>
      <c r="B102" s="63" t="s">
        <v>9382</v>
      </c>
      <c r="C102" s="63">
        <v>5.0</v>
      </c>
      <c r="D102" s="63" t="s">
        <v>9383</v>
      </c>
      <c r="E102" s="63" t="s">
        <v>104</v>
      </c>
      <c r="F102" s="63" t="s">
        <v>104</v>
      </c>
      <c r="G102" s="63" t="s">
        <v>104</v>
      </c>
      <c r="H102" s="63" t="s">
        <v>104</v>
      </c>
      <c r="I102" s="64" t="s">
        <v>9384</v>
      </c>
      <c r="J102" s="63" t="s">
        <v>9045</v>
      </c>
      <c r="K102" s="63" t="s">
        <v>9385</v>
      </c>
      <c r="L102" s="63">
        <v>9.011728928E9</v>
      </c>
      <c r="M102" s="63" t="s">
        <v>9386</v>
      </c>
      <c r="N102" s="63" t="s">
        <v>107</v>
      </c>
    </row>
    <row r="103">
      <c r="A103" s="62">
        <v>44033.572650462964</v>
      </c>
      <c r="B103" s="63" t="s">
        <v>4494</v>
      </c>
      <c r="C103" s="63">
        <v>5.0</v>
      </c>
      <c r="D103" s="63" t="s">
        <v>9387</v>
      </c>
      <c r="E103" s="63" t="s">
        <v>104</v>
      </c>
      <c r="F103" s="63" t="s">
        <v>104</v>
      </c>
      <c r="G103" s="63" t="s">
        <v>104</v>
      </c>
      <c r="H103" s="63" t="s">
        <v>104</v>
      </c>
      <c r="I103" s="64" t="s">
        <v>4496</v>
      </c>
      <c r="J103" s="63" t="s">
        <v>675</v>
      </c>
      <c r="K103" s="63" t="s">
        <v>4497</v>
      </c>
      <c r="L103" s="63">
        <v>9.987532813E9</v>
      </c>
      <c r="M103" s="63" t="s">
        <v>9388</v>
      </c>
      <c r="N103" s="63" t="s">
        <v>107</v>
      </c>
    </row>
    <row r="104">
      <c r="A104" s="62">
        <v>44033.57270833333</v>
      </c>
      <c r="B104" s="63" t="s">
        <v>9389</v>
      </c>
      <c r="C104" s="63">
        <v>5.0</v>
      </c>
      <c r="D104" s="63" t="s">
        <v>156</v>
      </c>
      <c r="E104" s="63" t="s">
        <v>110</v>
      </c>
      <c r="F104" s="63" t="s">
        <v>110</v>
      </c>
      <c r="G104" s="63" t="s">
        <v>110</v>
      </c>
      <c r="H104" s="63" t="s">
        <v>110</v>
      </c>
      <c r="I104" s="64" t="s">
        <v>9390</v>
      </c>
      <c r="J104" s="63" t="s">
        <v>9391</v>
      </c>
      <c r="K104" s="63" t="s">
        <v>9392</v>
      </c>
      <c r="L104" s="63">
        <v>6.347816793E9</v>
      </c>
      <c r="M104" s="63" t="s">
        <v>156</v>
      </c>
      <c r="N104" s="63" t="s">
        <v>107</v>
      </c>
    </row>
    <row r="105">
      <c r="A105" s="62">
        <v>44033.57326388889</v>
      </c>
      <c r="B105" s="63" t="s">
        <v>9393</v>
      </c>
      <c r="C105" s="63">
        <v>4.0</v>
      </c>
      <c r="D105" s="63" t="s">
        <v>9394</v>
      </c>
      <c r="E105" s="63" t="s">
        <v>110</v>
      </c>
      <c r="F105" s="63" t="s">
        <v>110</v>
      </c>
      <c r="G105" s="63" t="s">
        <v>104</v>
      </c>
      <c r="H105" s="63" t="s">
        <v>104</v>
      </c>
      <c r="I105" s="64" t="s">
        <v>9395</v>
      </c>
      <c r="J105" s="63" t="s">
        <v>9150</v>
      </c>
      <c r="K105" s="63" t="s">
        <v>9396</v>
      </c>
      <c r="L105" s="63">
        <v>8.898774809E9</v>
      </c>
      <c r="M105" s="63" t="s">
        <v>9397</v>
      </c>
      <c r="N105" s="63" t="s">
        <v>107</v>
      </c>
    </row>
    <row r="106">
      <c r="A106" s="62">
        <v>44033.573287037034</v>
      </c>
      <c r="B106" s="63" t="s">
        <v>9398</v>
      </c>
      <c r="C106" s="63">
        <v>5.0</v>
      </c>
      <c r="D106" s="63" t="s">
        <v>9399</v>
      </c>
      <c r="E106" s="63" t="s">
        <v>104</v>
      </c>
      <c r="F106" s="63" t="s">
        <v>104</v>
      </c>
      <c r="G106" s="63" t="s">
        <v>104</v>
      </c>
      <c r="H106" s="63" t="s">
        <v>104</v>
      </c>
      <c r="I106" s="64" t="s">
        <v>9400</v>
      </c>
      <c r="J106" s="63" t="s">
        <v>9401</v>
      </c>
      <c r="K106" s="63" t="s">
        <v>9402</v>
      </c>
      <c r="L106" s="63">
        <v>9.423361805E9</v>
      </c>
      <c r="M106" s="63" t="s">
        <v>9403</v>
      </c>
      <c r="N106" s="63" t="s">
        <v>107</v>
      </c>
    </row>
    <row r="107">
      <c r="A107" s="62">
        <v>44033.57341435185</v>
      </c>
      <c r="B107" s="63" t="s">
        <v>9365</v>
      </c>
      <c r="C107" s="63">
        <v>5.0</v>
      </c>
      <c r="D107" s="63" t="s">
        <v>9404</v>
      </c>
      <c r="E107" s="63" t="s">
        <v>110</v>
      </c>
      <c r="F107" s="63" t="s">
        <v>110</v>
      </c>
      <c r="G107" s="63" t="s">
        <v>110</v>
      </c>
      <c r="H107" s="63" t="s">
        <v>110</v>
      </c>
      <c r="I107" s="64" t="s">
        <v>9405</v>
      </c>
      <c r="J107" s="63" t="s">
        <v>675</v>
      </c>
      <c r="K107" s="63" t="s">
        <v>9368</v>
      </c>
      <c r="L107" s="63">
        <v>8.279966139E9</v>
      </c>
      <c r="M107" s="63" t="s">
        <v>9134</v>
      </c>
      <c r="N107" s="63" t="s">
        <v>107</v>
      </c>
    </row>
    <row r="108">
      <c r="A108" s="62">
        <v>44033.57407407407</v>
      </c>
      <c r="B108" s="63" t="s">
        <v>9406</v>
      </c>
      <c r="C108" s="63">
        <v>5.0</v>
      </c>
      <c r="D108" s="63" t="s">
        <v>9407</v>
      </c>
      <c r="E108" s="63" t="s">
        <v>104</v>
      </c>
      <c r="F108" s="63" t="s">
        <v>104</v>
      </c>
      <c r="G108" s="63" t="s">
        <v>104</v>
      </c>
      <c r="H108" s="63" t="s">
        <v>104</v>
      </c>
      <c r="I108" s="64" t="s">
        <v>9408</v>
      </c>
      <c r="J108" s="63" t="s">
        <v>9127</v>
      </c>
      <c r="K108" s="63" t="s">
        <v>9409</v>
      </c>
      <c r="L108" s="63">
        <v>9.894741895E9</v>
      </c>
      <c r="M108" s="63" t="s">
        <v>107</v>
      </c>
      <c r="N108" s="63" t="s">
        <v>107</v>
      </c>
    </row>
    <row r="109">
      <c r="A109" s="62">
        <v>44033.57413194444</v>
      </c>
      <c r="B109" s="63" t="s">
        <v>9410</v>
      </c>
      <c r="C109" s="63">
        <v>5.0</v>
      </c>
      <c r="D109" s="63" t="s">
        <v>9411</v>
      </c>
      <c r="E109" s="63" t="s">
        <v>186</v>
      </c>
      <c r="F109" s="63" t="s">
        <v>186</v>
      </c>
      <c r="G109" s="63" t="s">
        <v>186</v>
      </c>
      <c r="H109" s="63" t="s">
        <v>186</v>
      </c>
      <c r="I109" s="64" t="s">
        <v>9412</v>
      </c>
      <c r="J109" s="63" t="s">
        <v>112</v>
      </c>
      <c r="K109" s="63" t="s">
        <v>9413</v>
      </c>
      <c r="L109" s="63">
        <v>8.360329361E9</v>
      </c>
      <c r="M109" s="63" t="s">
        <v>9414</v>
      </c>
      <c r="N109" s="63" t="s">
        <v>107</v>
      </c>
    </row>
    <row r="110">
      <c r="A110" s="62">
        <v>44033.574212962965</v>
      </c>
      <c r="B110" s="63" t="s">
        <v>8171</v>
      </c>
      <c r="C110" s="63">
        <v>5.0</v>
      </c>
      <c r="D110" s="63" t="s">
        <v>9415</v>
      </c>
      <c r="E110" s="63" t="s">
        <v>186</v>
      </c>
      <c r="F110" s="63" t="s">
        <v>186</v>
      </c>
      <c r="G110" s="63" t="s">
        <v>186</v>
      </c>
      <c r="H110" s="63" t="s">
        <v>186</v>
      </c>
      <c r="I110" s="64" t="s">
        <v>7082</v>
      </c>
      <c r="J110" s="63" t="s">
        <v>9416</v>
      </c>
      <c r="K110" s="63" t="s">
        <v>4772</v>
      </c>
      <c r="L110" s="63">
        <v>9.4215388E9</v>
      </c>
      <c r="M110" s="63" t="s">
        <v>9417</v>
      </c>
      <c r="N110" s="63" t="s">
        <v>103</v>
      </c>
    </row>
    <row r="111">
      <c r="A111" s="62">
        <v>44033.57445601852</v>
      </c>
      <c r="B111" s="63" t="s">
        <v>9418</v>
      </c>
      <c r="C111" s="63">
        <v>5.0</v>
      </c>
      <c r="D111" s="63" t="s">
        <v>9419</v>
      </c>
      <c r="E111" s="63" t="s">
        <v>104</v>
      </c>
      <c r="F111" s="63" t="s">
        <v>104</v>
      </c>
      <c r="G111" s="63" t="s">
        <v>104</v>
      </c>
      <c r="H111" s="63" t="s">
        <v>104</v>
      </c>
      <c r="I111" s="64" t="s">
        <v>9420</v>
      </c>
      <c r="J111" s="63" t="s">
        <v>181</v>
      </c>
      <c r="K111" s="63" t="s">
        <v>9421</v>
      </c>
      <c r="L111" s="63">
        <v>9.444250885E9</v>
      </c>
      <c r="M111" s="63" t="s">
        <v>9422</v>
      </c>
      <c r="N111" s="63" t="s">
        <v>107</v>
      </c>
    </row>
    <row r="112">
      <c r="A112" s="62">
        <v>44033.57498842593</v>
      </c>
      <c r="B112" s="63" t="s">
        <v>9423</v>
      </c>
      <c r="C112" s="63">
        <v>5.0</v>
      </c>
      <c r="D112" s="63" t="s">
        <v>6203</v>
      </c>
      <c r="E112" s="63" t="s">
        <v>104</v>
      </c>
      <c r="F112" s="63" t="s">
        <v>110</v>
      </c>
      <c r="G112" s="63" t="s">
        <v>104</v>
      </c>
      <c r="H112" s="63" t="s">
        <v>104</v>
      </c>
      <c r="I112" s="64" t="s">
        <v>9424</v>
      </c>
      <c r="J112" s="63" t="s">
        <v>181</v>
      </c>
      <c r="K112" s="63" t="s">
        <v>9425</v>
      </c>
      <c r="L112" s="63">
        <v>9.786054756E9</v>
      </c>
      <c r="M112" s="63" t="s">
        <v>103</v>
      </c>
      <c r="N112" s="63" t="s">
        <v>107</v>
      </c>
    </row>
    <row r="113">
      <c r="A113" s="62">
        <v>44033.57534722222</v>
      </c>
      <c r="B113" s="63" t="s">
        <v>9426</v>
      </c>
      <c r="C113" s="63">
        <v>5.0</v>
      </c>
      <c r="D113" s="63" t="s">
        <v>9427</v>
      </c>
      <c r="E113" s="63" t="s">
        <v>104</v>
      </c>
      <c r="F113" s="63" t="s">
        <v>104</v>
      </c>
      <c r="G113" s="63" t="s">
        <v>104</v>
      </c>
      <c r="H113" s="63" t="s">
        <v>104</v>
      </c>
      <c r="I113" s="64" t="s">
        <v>9428</v>
      </c>
      <c r="J113" s="63" t="s">
        <v>9045</v>
      </c>
      <c r="K113" s="63" t="s">
        <v>9429</v>
      </c>
      <c r="L113" s="63">
        <v>9.423134319E9</v>
      </c>
      <c r="M113" s="63" t="s">
        <v>9430</v>
      </c>
      <c r="N113" s="63" t="s">
        <v>107</v>
      </c>
    </row>
    <row r="114">
      <c r="A114" s="62">
        <v>44033.57585648148</v>
      </c>
      <c r="B114" s="63" t="s">
        <v>9431</v>
      </c>
      <c r="C114" s="63">
        <v>5.0</v>
      </c>
      <c r="D114" s="63" t="s">
        <v>9432</v>
      </c>
      <c r="E114" s="63" t="s">
        <v>104</v>
      </c>
      <c r="F114" s="63" t="s">
        <v>104</v>
      </c>
      <c r="G114" s="63" t="s">
        <v>104</v>
      </c>
      <c r="H114" s="63" t="s">
        <v>104</v>
      </c>
      <c r="I114" s="64" t="s">
        <v>9433</v>
      </c>
      <c r="J114" s="63" t="s">
        <v>9434</v>
      </c>
      <c r="K114" s="63" t="s">
        <v>9435</v>
      </c>
      <c r="L114" s="63">
        <v>9.833503545E9</v>
      </c>
      <c r="M114" s="63" t="s">
        <v>5289</v>
      </c>
      <c r="N114" s="63" t="s">
        <v>107</v>
      </c>
    </row>
    <row r="115">
      <c r="A115" s="62">
        <v>44033.575891203705</v>
      </c>
      <c r="B115" s="63" t="s">
        <v>9398</v>
      </c>
      <c r="C115" s="63">
        <v>5.0</v>
      </c>
      <c r="D115" s="63" t="s">
        <v>9436</v>
      </c>
      <c r="E115" s="63" t="s">
        <v>104</v>
      </c>
      <c r="F115" s="63" t="s">
        <v>104</v>
      </c>
      <c r="G115" s="63" t="s">
        <v>104</v>
      </c>
      <c r="H115" s="63" t="s">
        <v>104</v>
      </c>
      <c r="I115" s="64" t="s">
        <v>9400</v>
      </c>
      <c r="J115" s="63" t="s">
        <v>9437</v>
      </c>
      <c r="K115" s="63" t="s">
        <v>9402</v>
      </c>
      <c r="L115" s="63">
        <v>9.423361805E9</v>
      </c>
      <c r="M115" s="63" t="s">
        <v>9438</v>
      </c>
      <c r="N115" s="63" t="s">
        <v>107</v>
      </c>
    </row>
    <row r="116">
      <c r="A116" s="62">
        <v>44033.57697916667</v>
      </c>
      <c r="B116" s="63" t="s">
        <v>9439</v>
      </c>
      <c r="C116" s="63">
        <v>5.0</v>
      </c>
      <c r="D116" s="63" t="s">
        <v>9440</v>
      </c>
      <c r="E116" s="63" t="s">
        <v>104</v>
      </c>
      <c r="F116" s="63" t="s">
        <v>104</v>
      </c>
      <c r="G116" s="63" t="s">
        <v>104</v>
      </c>
      <c r="H116" s="63" t="s">
        <v>104</v>
      </c>
      <c r="I116" s="64" t="s">
        <v>9441</v>
      </c>
      <c r="J116" s="63" t="s">
        <v>181</v>
      </c>
      <c r="K116" s="63" t="s">
        <v>9442</v>
      </c>
      <c r="L116" s="63">
        <v>9.478618934E9</v>
      </c>
      <c r="M116" s="63" t="s">
        <v>9443</v>
      </c>
      <c r="N116" s="63" t="s">
        <v>107</v>
      </c>
    </row>
    <row r="117">
      <c r="A117" s="62">
        <v>44033.57709490741</v>
      </c>
      <c r="B117" s="63" t="s">
        <v>1628</v>
      </c>
      <c r="C117" s="63">
        <v>5.0</v>
      </c>
      <c r="D117" s="63" t="s">
        <v>9444</v>
      </c>
      <c r="E117" s="63" t="s">
        <v>104</v>
      </c>
      <c r="F117" s="63" t="s">
        <v>104</v>
      </c>
      <c r="G117" s="63" t="s">
        <v>104</v>
      </c>
      <c r="H117" s="63" t="s">
        <v>104</v>
      </c>
      <c r="I117" s="64" t="s">
        <v>555</v>
      </c>
      <c r="J117" s="63" t="s">
        <v>572</v>
      </c>
      <c r="K117" s="63" t="s">
        <v>4994</v>
      </c>
      <c r="L117" s="63">
        <v>9.764350434E9</v>
      </c>
      <c r="M117" s="63" t="s">
        <v>9445</v>
      </c>
      <c r="N117" s="63" t="s">
        <v>107</v>
      </c>
    </row>
    <row r="118">
      <c r="A118" s="62">
        <v>44033.577210648145</v>
      </c>
      <c r="B118" s="63" t="s">
        <v>9446</v>
      </c>
      <c r="C118" s="63">
        <v>5.0</v>
      </c>
      <c r="D118" s="63" t="s">
        <v>156</v>
      </c>
      <c r="E118" s="63" t="s">
        <v>104</v>
      </c>
      <c r="F118" s="63" t="s">
        <v>104</v>
      </c>
      <c r="G118" s="63" t="s">
        <v>104</v>
      </c>
      <c r="H118" s="63" t="s">
        <v>104</v>
      </c>
      <c r="I118" s="64" t="s">
        <v>9447</v>
      </c>
      <c r="J118" s="63" t="s">
        <v>112</v>
      </c>
      <c r="K118" s="63" t="s">
        <v>9448</v>
      </c>
      <c r="L118" s="63">
        <v>9.659689166E9</v>
      </c>
      <c r="M118" s="63" t="s">
        <v>156</v>
      </c>
      <c r="N118" s="63" t="s">
        <v>107</v>
      </c>
    </row>
    <row r="119">
      <c r="A119" s="62">
        <v>44033.57806712963</v>
      </c>
      <c r="B119" s="63" t="s">
        <v>9449</v>
      </c>
      <c r="C119" s="63">
        <v>5.0</v>
      </c>
      <c r="D119" s="63" t="s">
        <v>4864</v>
      </c>
      <c r="E119" s="63" t="s">
        <v>104</v>
      </c>
      <c r="F119" s="63" t="s">
        <v>104</v>
      </c>
      <c r="G119" s="63" t="s">
        <v>104</v>
      </c>
      <c r="H119" s="63" t="s">
        <v>104</v>
      </c>
      <c r="I119" s="64" t="s">
        <v>9450</v>
      </c>
      <c r="J119" s="63" t="s">
        <v>9451</v>
      </c>
      <c r="K119" s="63" t="s">
        <v>9452</v>
      </c>
      <c r="L119" s="63">
        <v>9.655028069E9</v>
      </c>
      <c r="M119" s="63" t="s">
        <v>5578</v>
      </c>
      <c r="N119" s="63" t="s">
        <v>107</v>
      </c>
    </row>
    <row r="120">
      <c r="A120" s="62">
        <v>44033.57854166667</v>
      </c>
      <c r="B120" s="63" t="s">
        <v>9453</v>
      </c>
      <c r="C120" s="63">
        <v>5.0</v>
      </c>
      <c r="D120" s="63" t="s">
        <v>9454</v>
      </c>
      <c r="E120" s="63" t="s">
        <v>104</v>
      </c>
      <c r="F120" s="63" t="s">
        <v>104</v>
      </c>
      <c r="G120" s="63" t="s">
        <v>104</v>
      </c>
      <c r="H120" s="63" t="s">
        <v>104</v>
      </c>
      <c r="I120" s="64" t="s">
        <v>9455</v>
      </c>
      <c r="J120" s="63" t="s">
        <v>112</v>
      </c>
      <c r="K120" s="63" t="s">
        <v>9456</v>
      </c>
      <c r="L120" s="63">
        <v>9.163036907E9</v>
      </c>
      <c r="M120" s="63" t="s">
        <v>9457</v>
      </c>
      <c r="N120" s="63" t="s">
        <v>107</v>
      </c>
    </row>
    <row r="121">
      <c r="A121" s="62">
        <v>44033.57946759259</v>
      </c>
      <c r="B121" s="63" t="s">
        <v>9458</v>
      </c>
      <c r="C121" s="63">
        <v>5.0</v>
      </c>
      <c r="D121" s="63" t="s">
        <v>9459</v>
      </c>
      <c r="E121" s="63" t="s">
        <v>150</v>
      </c>
      <c r="F121" s="63" t="s">
        <v>150</v>
      </c>
      <c r="G121" s="63" t="s">
        <v>150</v>
      </c>
      <c r="H121" s="63" t="s">
        <v>150</v>
      </c>
      <c r="I121" s="64" t="s">
        <v>9460</v>
      </c>
      <c r="J121" s="63" t="s">
        <v>9461</v>
      </c>
      <c r="K121" s="63" t="s">
        <v>9462</v>
      </c>
      <c r="L121" s="63">
        <v>9.849373286E9</v>
      </c>
      <c r="M121" s="63" t="s">
        <v>4864</v>
      </c>
      <c r="N121" s="63" t="s">
        <v>107</v>
      </c>
    </row>
    <row r="122">
      <c r="A122" s="62">
        <v>44033.57971064815</v>
      </c>
      <c r="B122" s="63" t="s">
        <v>1575</v>
      </c>
      <c r="C122" s="63">
        <v>5.0</v>
      </c>
      <c r="D122" s="63" t="s">
        <v>9463</v>
      </c>
      <c r="E122" s="63" t="s">
        <v>104</v>
      </c>
      <c r="F122" s="63" t="s">
        <v>104</v>
      </c>
      <c r="G122" s="63" t="s">
        <v>104</v>
      </c>
      <c r="H122" s="63" t="s">
        <v>104</v>
      </c>
      <c r="I122" s="64" t="s">
        <v>9464</v>
      </c>
      <c r="J122" s="63" t="s">
        <v>181</v>
      </c>
      <c r="K122" s="63" t="s">
        <v>9465</v>
      </c>
      <c r="L122" s="63">
        <v>9.423919292E9</v>
      </c>
      <c r="M122" s="63" t="s">
        <v>9466</v>
      </c>
      <c r="N122" s="63" t="s">
        <v>107</v>
      </c>
    </row>
    <row r="123">
      <c r="A123" s="62">
        <v>44033.58069444444</v>
      </c>
      <c r="B123" s="63" t="s">
        <v>4632</v>
      </c>
      <c r="C123" s="63">
        <v>5.0</v>
      </c>
      <c r="D123" s="63" t="s">
        <v>9459</v>
      </c>
      <c r="E123" s="63" t="s">
        <v>104</v>
      </c>
      <c r="F123" s="63" t="s">
        <v>104</v>
      </c>
      <c r="G123" s="63" t="s">
        <v>104</v>
      </c>
      <c r="H123" s="63" t="s">
        <v>104</v>
      </c>
      <c r="I123" s="64" t="s">
        <v>4634</v>
      </c>
      <c r="J123" s="63" t="s">
        <v>4635</v>
      </c>
      <c r="K123" s="63" t="s">
        <v>4636</v>
      </c>
      <c r="L123" s="63">
        <v>7.588517612E9</v>
      </c>
      <c r="M123" s="63" t="s">
        <v>9467</v>
      </c>
      <c r="N123" s="63" t="s">
        <v>107</v>
      </c>
    </row>
    <row r="124">
      <c r="A124" s="62">
        <v>44033.58091435185</v>
      </c>
      <c r="B124" s="63" t="s">
        <v>9468</v>
      </c>
      <c r="C124" s="63">
        <v>5.0</v>
      </c>
      <c r="D124" s="63" t="s">
        <v>9469</v>
      </c>
      <c r="E124" s="63" t="s">
        <v>104</v>
      </c>
      <c r="F124" s="63" t="s">
        <v>104</v>
      </c>
      <c r="G124" s="63" t="s">
        <v>110</v>
      </c>
      <c r="H124" s="63" t="s">
        <v>110</v>
      </c>
      <c r="I124" s="64" t="s">
        <v>9470</v>
      </c>
      <c r="J124" s="63" t="s">
        <v>181</v>
      </c>
      <c r="K124" s="63" t="s">
        <v>9471</v>
      </c>
      <c r="L124" s="63">
        <v>9.465050436E9</v>
      </c>
      <c r="M124" s="63" t="s">
        <v>9472</v>
      </c>
      <c r="N124" s="63" t="s">
        <v>107</v>
      </c>
    </row>
    <row r="125">
      <c r="A125" s="62">
        <v>44033.581458333334</v>
      </c>
      <c r="B125" s="63" t="s">
        <v>219</v>
      </c>
      <c r="C125" s="63">
        <v>5.0</v>
      </c>
      <c r="D125" s="63" t="s">
        <v>9473</v>
      </c>
      <c r="E125" s="63" t="s">
        <v>104</v>
      </c>
      <c r="F125" s="63" t="s">
        <v>104</v>
      </c>
      <c r="G125" s="63" t="s">
        <v>104</v>
      </c>
      <c r="H125" s="63" t="s">
        <v>104</v>
      </c>
      <c r="I125" s="64" t="s">
        <v>3542</v>
      </c>
      <c r="J125" s="63" t="s">
        <v>181</v>
      </c>
      <c r="K125" s="63" t="s">
        <v>222</v>
      </c>
      <c r="L125" s="63">
        <v>9.404564399E9</v>
      </c>
      <c r="M125" s="63" t="s">
        <v>107</v>
      </c>
      <c r="N125" s="63" t="s">
        <v>107</v>
      </c>
    </row>
    <row r="126">
      <c r="A126" s="62">
        <v>44033.581666666665</v>
      </c>
      <c r="B126" s="63" t="s">
        <v>9078</v>
      </c>
      <c r="C126" s="63">
        <v>5.0</v>
      </c>
      <c r="D126" s="63" t="s">
        <v>817</v>
      </c>
      <c r="E126" s="63" t="s">
        <v>104</v>
      </c>
      <c r="F126" s="63" t="s">
        <v>104</v>
      </c>
      <c r="G126" s="63" t="s">
        <v>104</v>
      </c>
      <c r="H126" s="63" t="s">
        <v>104</v>
      </c>
      <c r="I126" s="64" t="s">
        <v>9474</v>
      </c>
      <c r="J126" s="63" t="s">
        <v>112</v>
      </c>
      <c r="K126" s="63" t="s">
        <v>9081</v>
      </c>
      <c r="L126" s="63">
        <v>9.698726231E9</v>
      </c>
      <c r="M126" s="63" t="s">
        <v>294</v>
      </c>
      <c r="N126" s="63" t="s">
        <v>107</v>
      </c>
    </row>
    <row r="127">
      <c r="A127" s="62">
        <v>44033.58210648148</v>
      </c>
      <c r="B127" s="63" t="s">
        <v>9352</v>
      </c>
      <c r="C127" s="63">
        <v>5.0</v>
      </c>
      <c r="D127" s="63" t="s">
        <v>9353</v>
      </c>
      <c r="E127" s="63" t="s">
        <v>110</v>
      </c>
      <c r="F127" s="63" t="s">
        <v>110</v>
      </c>
      <c r="G127" s="63" t="s">
        <v>110</v>
      </c>
      <c r="H127" s="63" t="s">
        <v>110</v>
      </c>
      <c r="I127" s="64" t="s">
        <v>9354</v>
      </c>
      <c r="J127" s="63" t="s">
        <v>675</v>
      </c>
      <c r="K127" s="63" t="s">
        <v>9355</v>
      </c>
      <c r="L127" s="63">
        <v>9.819488813E9</v>
      </c>
      <c r="M127" s="63" t="s">
        <v>9356</v>
      </c>
      <c r="N127" s="63" t="s">
        <v>107</v>
      </c>
    </row>
    <row r="128">
      <c r="A128" s="62">
        <v>44033.58232638889</v>
      </c>
      <c r="B128" s="63" t="s">
        <v>9475</v>
      </c>
      <c r="C128" s="63">
        <v>5.0</v>
      </c>
      <c r="D128" s="63" t="s">
        <v>1533</v>
      </c>
      <c r="E128" s="63" t="s">
        <v>186</v>
      </c>
      <c r="F128" s="63" t="s">
        <v>186</v>
      </c>
      <c r="G128" s="63" t="s">
        <v>110</v>
      </c>
      <c r="H128" s="63" t="s">
        <v>110</v>
      </c>
      <c r="I128" s="64" t="s">
        <v>9476</v>
      </c>
      <c r="J128" s="63" t="s">
        <v>9290</v>
      </c>
      <c r="K128" s="63" t="s">
        <v>9477</v>
      </c>
      <c r="L128" s="63">
        <v>9.049932199E9</v>
      </c>
      <c r="M128" s="63" t="s">
        <v>5578</v>
      </c>
      <c r="N128" s="63" t="s">
        <v>107</v>
      </c>
    </row>
    <row r="129">
      <c r="A129" s="62">
        <v>44033.58243055556</v>
      </c>
      <c r="B129" s="63" t="s">
        <v>9478</v>
      </c>
      <c r="C129" s="63">
        <v>5.0</v>
      </c>
      <c r="D129" s="63" t="s">
        <v>9479</v>
      </c>
      <c r="E129" s="63" t="s">
        <v>186</v>
      </c>
      <c r="F129" s="63" t="s">
        <v>186</v>
      </c>
      <c r="G129" s="63" t="s">
        <v>186</v>
      </c>
      <c r="H129" s="63" t="s">
        <v>186</v>
      </c>
      <c r="I129" s="64" t="s">
        <v>9480</v>
      </c>
      <c r="J129" s="63" t="s">
        <v>9481</v>
      </c>
      <c r="K129" s="63" t="s">
        <v>9482</v>
      </c>
      <c r="L129" s="63">
        <v>9.842026867E9</v>
      </c>
      <c r="M129" s="63" t="s">
        <v>9483</v>
      </c>
      <c r="N129" s="63" t="s">
        <v>107</v>
      </c>
    </row>
    <row r="130">
      <c r="A130" s="62">
        <v>44033.58268518518</v>
      </c>
      <c r="B130" s="63" t="s">
        <v>9484</v>
      </c>
      <c r="C130" s="63">
        <v>5.0</v>
      </c>
      <c r="D130" s="63" t="s">
        <v>9485</v>
      </c>
      <c r="E130" s="63" t="s">
        <v>110</v>
      </c>
      <c r="F130" s="63" t="s">
        <v>104</v>
      </c>
      <c r="G130" s="63" t="s">
        <v>104</v>
      </c>
      <c r="H130" s="63" t="s">
        <v>104</v>
      </c>
      <c r="I130" s="64" t="s">
        <v>9486</v>
      </c>
      <c r="J130" s="63" t="s">
        <v>112</v>
      </c>
      <c r="K130" s="63" t="s">
        <v>9487</v>
      </c>
      <c r="L130" s="63">
        <v>9.850316583E9</v>
      </c>
      <c r="M130" s="63" t="s">
        <v>9041</v>
      </c>
      <c r="N130" s="63" t="s">
        <v>107</v>
      </c>
    </row>
    <row r="131">
      <c r="A131" s="62">
        <v>44033.5831712963</v>
      </c>
      <c r="B131" s="63" t="s">
        <v>9488</v>
      </c>
      <c r="C131" s="63">
        <v>5.0</v>
      </c>
      <c r="D131" s="63" t="s">
        <v>281</v>
      </c>
      <c r="E131" s="63" t="s">
        <v>104</v>
      </c>
      <c r="F131" s="63" t="s">
        <v>104</v>
      </c>
      <c r="G131" s="63" t="s">
        <v>104</v>
      </c>
      <c r="H131" s="63" t="s">
        <v>104</v>
      </c>
      <c r="I131" s="64" t="s">
        <v>9489</v>
      </c>
      <c r="J131" s="63" t="s">
        <v>577</v>
      </c>
      <c r="K131" s="63" t="s">
        <v>9490</v>
      </c>
      <c r="L131" s="63">
        <v>9.894736167E9</v>
      </c>
      <c r="M131" s="63" t="s">
        <v>9491</v>
      </c>
      <c r="N131" s="63" t="s">
        <v>107</v>
      </c>
    </row>
    <row r="132">
      <c r="A132" s="62">
        <v>44033.583402777775</v>
      </c>
      <c r="B132" s="63" t="s">
        <v>9492</v>
      </c>
      <c r="C132" s="63">
        <v>5.0</v>
      </c>
      <c r="D132" s="63" t="s">
        <v>9493</v>
      </c>
      <c r="E132" s="63" t="s">
        <v>104</v>
      </c>
      <c r="F132" s="63" t="s">
        <v>104</v>
      </c>
      <c r="G132" s="63" t="s">
        <v>104</v>
      </c>
      <c r="H132" s="63" t="s">
        <v>104</v>
      </c>
      <c r="I132" s="64" t="s">
        <v>9494</v>
      </c>
      <c r="J132" s="63" t="s">
        <v>112</v>
      </c>
      <c r="K132" s="63" t="s">
        <v>9495</v>
      </c>
      <c r="L132" s="63">
        <v>7.358081148E9</v>
      </c>
      <c r="M132" s="63" t="s">
        <v>546</v>
      </c>
      <c r="N132" s="63" t="s">
        <v>107</v>
      </c>
    </row>
    <row r="133">
      <c r="A133" s="62">
        <v>44033.58353009259</v>
      </c>
      <c r="B133" s="63" t="s">
        <v>9496</v>
      </c>
      <c r="C133" s="63">
        <v>5.0</v>
      </c>
      <c r="D133" s="63" t="s">
        <v>9497</v>
      </c>
      <c r="E133" s="63" t="s">
        <v>104</v>
      </c>
      <c r="F133" s="63" t="s">
        <v>104</v>
      </c>
      <c r="G133" s="63" t="s">
        <v>104</v>
      </c>
      <c r="H133" s="63" t="s">
        <v>104</v>
      </c>
      <c r="I133" s="64" t="s">
        <v>9498</v>
      </c>
      <c r="J133" s="63" t="s">
        <v>9499</v>
      </c>
      <c r="K133" s="63" t="s">
        <v>9500</v>
      </c>
      <c r="L133" s="63">
        <v>9.940258924E9</v>
      </c>
      <c r="M133" s="63" t="s">
        <v>9501</v>
      </c>
      <c r="N133" s="63" t="s">
        <v>107</v>
      </c>
    </row>
    <row r="134">
      <c r="A134" s="62">
        <v>44033.58378472222</v>
      </c>
      <c r="B134" s="63" t="s">
        <v>574</v>
      </c>
      <c r="C134" s="63">
        <v>5.0</v>
      </c>
      <c r="D134" s="63" t="s">
        <v>9502</v>
      </c>
      <c r="E134" s="63" t="s">
        <v>104</v>
      </c>
      <c r="F134" s="63" t="s">
        <v>104</v>
      </c>
      <c r="G134" s="63" t="s">
        <v>104</v>
      </c>
      <c r="H134" s="63" t="s">
        <v>104</v>
      </c>
      <c r="I134" s="64" t="s">
        <v>576</v>
      </c>
      <c r="J134" s="63" t="s">
        <v>572</v>
      </c>
      <c r="K134" s="63" t="s">
        <v>9503</v>
      </c>
      <c r="L134" s="66">
        <f>+919421889487</f>
        <v>919421889487</v>
      </c>
      <c r="M134" s="63" t="s">
        <v>9504</v>
      </c>
      <c r="N134" s="63" t="s">
        <v>107</v>
      </c>
    </row>
    <row r="135">
      <c r="A135" s="62">
        <v>44033.58383101852</v>
      </c>
      <c r="B135" s="63" t="s">
        <v>9505</v>
      </c>
      <c r="C135" s="63">
        <v>5.0</v>
      </c>
      <c r="D135" s="63" t="s">
        <v>9506</v>
      </c>
      <c r="E135" s="63" t="s">
        <v>104</v>
      </c>
      <c r="F135" s="63" t="s">
        <v>104</v>
      </c>
      <c r="G135" s="63" t="s">
        <v>104</v>
      </c>
      <c r="H135" s="63" t="s">
        <v>104</v>
      </c>
      <c r="I135" s="64" t="s">
        <v>9507</v>
      </c>
      <c r="J135" s="63" t="s">
        <v>9508</v>
      </c>
      <c r="K135" s="63" t="s">
        <v>9509</v>
      </c>
      <c r="L135" s="63">
        <v>9.096359568E9</v>
      </c>
      <c r="M135" s="63" t="s">
        <v>9510</v>
      </c>
      <c r="N135" s="63" t="s">
        <v>107</v>
      </c>
    </row>
    <row r="136">
      <c r="A136" s="62">
        <v>44033.58393518518</v>
      </c>
      <c r="B136" s="63" t="s">
        <v>9511</v>
      </c>
      <c r="C136" s="63">
        <v>5.0</v>
      </c>
      <c r="D136" s="63" t="s">
        <v>9512</v>
      </c>
      <c r="E136" s="63" t="s">
        <v>104</v>
      </c>
      <c r="F136" s="63" t="s">
        <v>104</v>
      </c>
      <c r="G136" s="63" t="s">
        <v>104</v>
      </c>
      <c r="H136" s="63" t="s">
        <v>104</v>
      </c>
      <c r="I136" s="64" t="s">
        <v>9513</v>
      </c>
      <c r="J136" s="63" t="s">
        <v>9514</v>
      </c>
      <c r="K136" s="63" t="s">
        <v>9515</v>
      </c>
      <c r="L136" s="63">
        <v>9.600691716E9</v>
      </c>
      <c r="M136" s="63" t="s">
        <v>9516</v>
      </c>
      <c r="N136" s="63" t="s">
        <v>107</v>
      </c>
    </row>
    <row r="137">
      <c r="A137" s="62">
        <v>44033.584328703706</v>
      </c>
      <c r="B137" s="63" t="s">
        <v>9517</v>
      </c>
      <c r="C137" s="63">
        <v>5.0</v>
      </c>
      <c r="D137" s="63" t="s">
        <v>281</v>
      </c>
      <c r="E137" s="63" t="s">
        <v>104</v>
      </c>
      <c r="F137" s="63" t="s">
        <v>104</v>
      </c>
      <c r="G137" s="63" t="s">
        <v>104</v>
      </c>
      <c r="H137" s="63" t="s">
        <v>104</v>
      </c>
      <c r="I137" s="64" t="s">
        <v>9518</v>
      </c>
      <c r="J137" s="63" t="s">
        <v>413</v>
      </c>
      <c r="K137" s="63" t="s">
        <v>9519</v>
      </c>
      <c r="L137" s="63">
        <v>9.894811886E9</v>
      </c>
      <c r="M137" s="63" t="s">
        <v>281</v>
      </c>
      <c r="N137" s="63" t="s">
        <v>107</v>
      </c>
    </row>
    <row r="138">
      <c r="A138" s="62">
        <v>44033.5853587963</v>
      </c>
      <c r="B138" s="63" t="s">
        <v>9520</v>
      </c>
      <c r="C138" s="63">
        <v>5.0</v>
      </c>
      <c r="D138" s="63" t="s">
        <v>9521</v>
      </c>
      <c r="E138" s="63" t="s">
        <v>104</v>
      </c>
      <c r="F138" s="63" t="s">
        <v>104</v>
      </c>
      <c r="G138" s="63" t="s">
        <v>104</v>
      </c>
      <c r="H138" s="63" t="s">
        <v>104</v>
      </c>
      <c r="I138" s="64" t="s">
        <v>9522</v>
      </c>
      <c r="J138" s="63" t="s">
        <v>9523</v>
      </c>
      <c r="K138" s="63" t="s">
        <v>9524</v>
      </c>
      <c r="L138" s="63">
        <v>9.823768732E9</v>
      </c>
      <c r="M138" s="63" t="s">
        <v>9525</v>
      </c>
      <c r="N138" s="63" t="s">
        <v>107</v>
      </c>
    </row>
    <row r="139">
      <c r="A139" s="62">
        <v>44033.58550925926</v>
      </c>
      <c r="B139" s="63" t="s">
        <v>9526</v>
      </c>
      <c r="C139" s="63">
        <v>5.0</v>
      </c>
      <c r="D139" s="63" t="s">
        <v>9527</v>
      </c>
      <c r="E139" s="63" t="s">
        <v>104</v>
      </c>
      <c r="F139" s="63" t="s">
        <v>104</v>
      </c>
      <c r="G139" s="63" t="s">
        <v>104</v>
      </c>
      <c r="H139" s="63" t="s">
        <v>104</v>
      </c>
      <c r="I139" s="64" t="s">
        <v>9528</v>
      </c>
      <c r="J139" s="63" t="s">
        <v>9529</v>
      </c>
      <c r="K139" s="63" t="s">
        <v>9530</v>
      </c>
      <c r="L139" s="63">
        <v>7.038798297E9</v>
      </c>
      <c r="M139" s="63" t="s">
        <v>9531</v>
      </c>
      <c r="N139" s="63" t="s">
        <v>107</v>
      </c>
    </row>
    <row r="140">
      <c r="A140" s="62">
        <v>44033.58553240741</v>
      </c>
      <c r="B140" s="63" t="s">
        <v>9532</v>
      </c>
      <c r="C140" s="63">
        <v>5.0</v>
      </c>
      <c r="D140" s="63" t="s">
        <v>9533</v>
      </c>
      <c r="E140" s="63" t="s">
        <v>150</v>
      </c>
      <c r="F140" s="63" t="s">
        <v>150</v>
      </c>
      <c r="G140" s="63" t="s">
        <v>150</v>
      </c>
      <c r="H140" s="63" t="s">
        <v>150</v>
      </c>
      <c r="I140" s="64" t="s">
        <v>9534</v>
      </c>
      <c r="J140" s="63" t="s">
        <v>112</v>
      </c>
      <c r="K140" s="63" t="s">
        <v>9535</v>
      </c>
      <c r="L140" s="63">
        <v>9.85059965E9</v>
      </c>
      <c r="M140" s="63" t="s">
        <v>9536</v>
      </c>
      <c r="N140" s="63" t="s">
        <v>107</v>
      </c>
    </row>
    <row r="141">
      <c r="A141" s="62">
        <v>44033.58557870371</v>
      </c>
      <c r="B141" s="63" t="s">
        <v>9537</v>
      </c>
      <c r="C141" s="63">
        <v>5.0</v>
      </c>
      <c r="D141" s="63" t="s">
        <v>156</v>
      </c>
      <c r="E141" s="63" t="s">
        <v>104</v>
      </c>
      <c r="F141" s="63" t="s">
        <v>104</v>
      </c>
      <c r="G141" s="63" t="s">
        <v>104</v>
      </c>
      <c r="H141" s="63" t="s">
        <v>104</v>
      </c>
      <c r="I141" s="64" t="s">
        <v>9538</v>
      </c>
      <c r="J141" s="63" t="s">
        <v>588</v>
      </c>
      <c r="K141" s="63" t="s">
        <v>9539</v>
      </c>
      <c r="L141" s="63">
        <v>9.67787588E9</v>
      </c>
      <c r="M141" s="63" t="s">
        <v>156</v>
      </c>
      <c r="N141" s="63" t="s">
        <v>107</v>
      </c>
    </row>
    <row r="142">
      <c r="A142" s="62">
        <v>44033.586006944446</v>
      </c>
      <c r="B142" s="63" t="s">
        <v>9540</v>
      </c>
      <c r="C142" s="63">
        <v>5.0</v>
      </c>
      <c r="D142" s="63" t="s">
        <v>9541</v>
      </c>
      <c r="E142" s="63" t="s">
        <v>104</v>
      </c>
      <c r="F142" s="63" t="s">
        <v>104</v>
      </c>
      <c r="G142" s="63" t="s">
        <v>104</v>
      </c>
      <c r="H142" s="63" t="s">
        <v>104</v>
      </c>
      <c r="I142" s="64" t="s">
        <v>9542</v>
      </c>
      <c r="J142" s="63" t="s">
        <v>9045</v>
      </c>
      <c r="K142" s="63" t="s">
        <v>9543</v>
      </c>
      <c r="L142" s="63">
        <v>8.007983698E9</v>
      </c>
      <c r="M142" s="63" t="s">
        <v>3882</v>
      </c>
      <c r="N142" s="63" t="s">
        <v>107</v>
      </c>
    </row>
    <row r="143">
      <c r="A143" s="62">
        <v>44033.587789351855</v>
      </c>
      <c r="B143" s="63" t="s">
        <v>9544</v>
      </c>
      <c r="C143" s="63">
        <v>4.0</v>
      </c>
      <c r="D143" s="63" t="s">
        <v>9545</v>
      </c>
      <c r="E143" s="63" t="s">
        <v>104</v>
      </c>
      <c r="F143" s="63" t="s">
        <v>110</v>
      </c>
      <c r="G143" s="63" t="s">
        <v>104</v>
      </c>
      <c r="H143" s="63" t="s">
        <v>104</v>
      </c>
      <c r="I143" s="64" t="s">
        <v>9546</v>
      </c>
      <c r="J143" s="63" t="s">
        <v>9547</v>
      </c>
      <c r="K143" s="63" t="s">
        <v>9548</v>
      </c>
      <c r="L143" s="63">
        <v>9.423190445E9</v>
      </c>
      <c r="M143" s="63" t="s">
        <v>9549</v>
      </c>
      <c r="N143" s="63" t="s">
        <v>107</v>
      </c>
    </row>
    <row r="144">
      <c r="A144" s="62">
        <v>44033.58795138889</v>
      </c>
      <c r="B144" s="63" t="s">
        <v>9550</v>
      </c>
      <c r="C144" s="63">
        <v>4.0</v>
      </c>
      <c r="D144" s="63" t="s">
        <v>9551</v>
      </c>
      <c r="E144" s="63" t="s">
        <v>110</v>
      </c>
      <c r="F144" s="63" t="s">
        <v>186</v>
      </c>
      <c r="G144" s="63" t="s">
        <v>104</v>
      </c>
      <c r="H144" s="63" t="s">
        <v>110</v>
      </c>
      <c r="I144" s="64" t="s">
        <v>9552</v>
      </c>
      <c r="J144" s="63" t="s">
        <v>9553</v>
      </c>
      <c r="K144" s="63" t="s">
        <v>9554</v>
      </c>
      <c r="L144" s="63">
        <v>7.566791996E9</v>
      </c>
      <c r="M144" s="63" t="s">
        <v>107</v>
      </c>
      <c r="N144" s="63" t="s">
        <v>107</v>
      </c>
    </row>
    <row r="145">
      <c r="A145" s="62">
        <v>44033.58802083333</v>
      </c>
      <c r="B145" s="63" t="s">
        <v>9555</v>
      </c>
      <c r="C145" s="63">
        <v>5.0</v>
      </c>
      <c r="D145" s="63" t="s">
        <v>9556</v>
      </c>
      <c r="E145" s="63" t="s">
        <v>104</v>
      </c>
      <c r="F145" s="63" t="s">
        <v>104</v>
      </c>
      <c r="G145" s="63" t="s">
        <v>104</v>
      </c>
      <c r="H145" s="63" t="s">
        <v>104</v>
      </c>
      <c r="I145" s="64" t="s">
        <v>9557</v>
      </c>
      <c r="J145" s="63" t="s">
        <v>9006</v>
      </c>
      <c r="K145" s="63" t="s">
        <v>9558</v>
      </c>
      <c r="L145" s="63">
        <v>9.76607777E9</v>
      </c>
      <c r="M145" s="63" t="s">
        <v>9559</v>
      </c>
      <c r="N145" s="63" t="s">
        <v>107</v>
      </c>
    </row>
    <row r="146">
      <c r="A146" s="62">
        <v>44033.58813657407</v>
      </c>
      <c r="B146" s="63" t="s">
        <v>9560</v>
      </c>
      <c r="C146" s="63">
        <v>5.0</v>
      </c>
      <c r="D146" s="63" t="s">
        <v>9561</v>
      </c>
      <c r="E146" s="63" t="s">
        <v>104</v>
      </c>
      <c r="F146" s="63" t="s">
        <v>104</v>
      </c>
      <c r="G146" s="63" t="s">
        <v>186</v>
      </c>
      <c r="H146" s="63" t="s">
        <v>110</v>
      </c>
      <c r="I146" s="64" t="s">
        <v>9562</v>
      </c>
      <c r="J146" s="63" t="s">
        <v>7071</v>
      </c>
      <c r="K146" s="63" t="s">
        <v>9563</v>
      </c>
      <c r="L146" s="63">
        <v>9.975848128E9</v>
      </c>
      <c r="M146" s="63" t="s">
        <v>9564</v>
      </c>
      <c r="N146" s="63" t="s">
        <v>107</v>
      </c>
    </row>
    <row r="147">
      <c r="A147" s="62">
        <v>44033.588796296295</v>
      </c>
      <c r="B147" s="63" t="s">
        <v>9565</v>
      </c>
      <c r="C147" s="63">
        <v>5.0</v>
      </c>
      <c r="D147" s="63" t="s">
        <v>9566</v>
      </c>
      <c r="E147" s="63" t="s">
        <v>104</v>
      </c>
      <c r="F147" s="63" t="s">
        <v>104</v>
      </c>
      <c r="G147" s="63" t="s">
        <v>104</v>
      </c>
      <c r="H147" s="63" t="s">
        <v>104</v>
      </c>
      <c r="I147" s="64" t="s">
        <v>9567</v>
      </c>
      <c r="J147" s="63" t="s">
        <v>9508</v>
      </c>
      <c r="K147" s="63" t="s">
        <v>9568</v>
      </c>
      <c r="L147" s="63">
        <v>9.689733549E9</v>
      </c>
      <c r="M147" s="63" t="s">
        <v>5289</v>
      </c>
      <c r="N147" s="63" t="s">
        <v>107</v>
      </c>
    </row>
    <row r="148">
      <c r="A148" s="62">
        <v>44033.588842592595</v>
      </c>
      <c r="B148" s="63" t="s">
        <v>9569</v>
      </c>
      <c r="C148" s="63">
        <v>5.0</v>
      </c>
      <c r="D148" s="63" t="s">
        <v>9570</v>
      </c>
      <c r="E148" s="63" t="s">
        <v>104</v>
      </c>
      <c r="F148" s="63" t="s">
        <v>104</v>
      </c>
      <c r="G148" s="63" t="s">
        <v>104</v>
      </c>
      <c r="H148" s="63" t="s">
        <v>104</v>
      </c>
      <c r="I148" s="64" t="s">
        <v>9571</v>
      </c>
      <c r="J148" s="63" t="s">
        <v>9127</v>
      </c>
      <c r="K148" s="63" t="s">
        <v>9572</v>
      </c>
      <c r="L148" s="63">
        <v>9.585597412E9</v>
      </c>
      <c r="M148" s="63" t="s">
        <v>9573</v>
      </c>
      <c r="N148" s="63" t="s">
        <v>107</v>
      </c>
    </row>
    <row r="149">
      <c r="A149" s="62">
        <v>44033.58892361111</v>
      </c>
      <c r="B149" s="63" t="s">
        <v>9574</v>
      </c>
      <c r="C149" s="63">
        <v>5.0</v>
      </c>
      <c r="D149" s="63" t="s">
        <v>9575</v>
      </c>
      <c r="E149" s="63" t="s">
        <v>104</v>
      </c>
      <c r="F149" s="63" t="s">
        <v>104</v>
      </c>
      <c r="G149" s="63" t="s">
        <v>186</v>
      </c>
      <c r="H149" s="63" t="s">
        <v>186</v>
      </c>
      <c r="I149" s="64" t="s">
        <v>9576</v>
      </c>
      <c r="J149" s="63" t="s">
        <v>9006</v>
      </c>
      <c r="K149" s="63" t="s">
        <v>9577</v>
      </c>
      <c r="L149" s="63">
        <v>8.791697798E9</v>
      </c>
      <c r="M149" s="63" t="s">
        <v>9578</v>
      </c>
      <c r="N149" s="63" t="s">
        <v>107</v>
      </c>
    </row>
    <row r="150">
      <c r="A150" s="62">
        <v>44033.59043981481</v>
      </c>
      <c r="B150" s="63" t="s">
        <v>9579</v>
      </c>
      <c r="C150" s="63">
        <v>5.0</v>
      </c>
      <c r="D150" s="63">
        <v>5.0</v>
      </c>
      <c r="E150" s="63" t="s">
        <v>186</v>
      </c>
      <c r="F150" s="63" t="s">
        <v>186</v>
      </c>
      <c r="G150" s="63" t="s">
        <v>186</v>
      </c>
      <c r="H150" s="63" t="s">
        <v>186</v>
      </c>
      <c r="I150" s="64" t="s">
        <v>9580</v>
      </c>
      <c r="J150" s="63" t="s">
        <v>1198</v>
      </c>
      <c r="K150" s="63" t="s">
        <v>9581</v>
      </c>
      <c r="L150" s="63">
        <v>7.066666105E9</v>
      </c>
      <c r="M150" s="63" t="s">
        <v>4115</v>
      </c>
      <c r="N150" s="63" t="s">
        <v>107</v>
      </c>
    </row>
    <row r="151">
      <c r="A151" s="62">
        <v>44033.59164351852</v>
      </c>
      <c r="B151" s="63" t="s">
        <v>9582</v>
      </c>
      <c r="C151" s="63">
        <v>5.0</v>
      </c>
      <c r="D151" s="63">
        <v>5.0</v>
      </c>
      <c r="E151" s="63" t="s">
        <v>186</v>
      </c>
      <c r="F151" s="63" t="s">
        <v>186</v>
      </c>
      <c r="G151" s="63" t="s">
        <v>186</v>
      </c>
      <c r="H151" s="63" t="s">
        <v>186</v>
      </c>
      <c r="I151" s="64" t="s">
        <v>9583</v>
      </c>
      <c r="J151" s="63" t="s">
        <v>181</v>
      </c>
      <c r="K151" s="63" t="s">
        <v>9581</v>
      </c>
      <c r="L151" s="63">
        <v>8.007161616E9</v>
      </c>
      <c r="M151" s="63" t="s">
        <v>9260</v>
      </c>
      <c r="N151" s="63" t="s">
        <v>107</v>
      </c>
    </row>
    <row r="152">
      <c r="A152" s="62">
        <v>44033.59170138889</v>
      </c>
      <c r="B152" s="63" t="s">
        <v>9584</v>
      </c>
      <c r="C152" s="63">
        <v>5.0</v>
      </c>
      <c r="D152" s="63" t="s">
        <v>9585</v>
      </c>
      <c r="E152" s="63" t="s">
        <v>104</v>
      </c>
      <c r="F152" s="63" t="s">
        <v>104</v>
      </c>
      <c r="G152" s="63" t="s">
        <v>104</v>
      </c>
      <c r="H152" s="63" t="s">
        <v>104</v>
      </c>
      <c r="I152" s="64" t="s">
        <v>9586</v>
      </c>
      <c r="J152" s="63" t="s">
        <v>9508</v>
      </c>
      <c r="K152" s="63" t="s">
        <v>9587</v>
      </c>
      <c r="L152" s="63">
        <v>9.833547225E9</v>
      </c>
      <c r="M152" s="63" t="s">
        <v>9588</v>
      </c>
      <c r="N152" s="63" t="s">
        <v>107</v>
      </c>
    </row>
    <row r="153">
      <c r="A153" s="62">
        <v>44033.591840277775</v>
      </c>
      <c r="B153" s="63" t="s">
        <v>9589</v>
      </c>
      <c r="C153" s="63">
        <v>5.0</v>
      </c>
      <c r="D153" s="63" t="s">
        <v>9590</v>
      </c>
      <c r="E153" s="63" t="s">
        <v>104</v>
      </c>
      <c r="F153" s="63" t="s">
        <v>104</v>
      </c>
      <c r="G153" s="63" t="s">
        <v>104</v>
      </c>
      <c r="H153" s="63" t="s">
        <v>104</v>
      </c>
      <c r="I153" s="64" t="s">
        <v>9591</v>
      </c>
      <c r="J153" s="63" t="s">
        <v>112</v>
      </c>
      <c r="K153" s="63" t="s">
        <v>9592</v>
      </c>
      <c r="L153" s="63">
        <v>9.865583464E9</v>
      </c>
      <c r="M153" s="63" t="s">
        <v>9593</v>
      </c>
      <c r="N153" s="63" t="s">
        <v>107</v>
      </c>
    </row>
    <row r="154">
      <c r="A154" s="62">
        <v>44033.59185185185</v>
      </c>
      <c r="B154" s="63" t="s">
        <v>9594</v>
      </c>
      <c r="C154" s="63">
        <v>5.0</v>
      </c>
      <c r="D154" s="63" t="s">
        <v>103</v>
      </c>
      <c r="E154" s="63" t="s">
        <v>104</v>
      </c>
      <c r="F154" s="63" t="s">
        <v>104</v>
      </c>
      <c r="G154" s="63" t="s">
        <v>104</v>
      </c>
      <c r="H154" s="63" t="s">
        <v>104</v>
      </c>
      <c r="I154" s="64" t="s">
        <v>9595</v>
      </c>
      <c r="J154" s="63" t="s">
        <v>675</v>
      </c>
      <c r="K154" s="63" t="s">
        <v>9596</v>
      </c>
      <c r="L154" s="63">
        <v>8.805499741E9</v>
      </c>
      <c r="M154" s="63" t="s">
        <v>1621</v>
      </c>
      <c r="N154" s="63" t="s">
        <v>107</v>
      </c>
    </row>
    <row r="155">
      <c r="A155" s="62">
        <v>44033.59273148148</v>
      </c>
      <c r="B155" s="63" t="s">
        <v>9597</v>
      </c>
      <c r="C155" s="63">
        <v>5.0</v>
      </c>
      <c r="D155" s="63" t="s">
        <v>1510</v>
      </c>
      <c r="E155" s="63" t="s">
        <v>186</v>
      </c>
      <c r="F155" s="63" t="s">
        <v>186</v>
      </c>
      <c r="G155" s="63" t="s">
        <v>186</v>
      </c>
      <c r="H155" s="63" t="s">
        <v>186</v>
      </c>
      <c r="I155" s="64" t="s">
        <v>9598</v>
      </c>
      <c r="J155" s="63" t="s">
        <v>698</v>
      </c>
      <c r="K155" s="63" t="s">
        <v>9599</v>
      </c>
      <c r="L155" s="63">
        <v>9.422731504E9</v>
      </c>
      <c r="M155" s="63" t="s">
        <v>9600</v>
      </c>
      <c r="N155" s="63" t="s">
        <v>107</v>
      </c>
    </row>
    <row r="156">
      <c r="A156" s="62">
        <v>44033.59342592592</v>
      </c>
      <c r="B156" s="63" t="s">
        <v>9601</v>
      </c>
      <c r="C156" s="63">
        <v>4.0</v>
      </c>
      <c r="D156" s="63" t="s">
        <v>9602</v>
      </c>
      <c r="E156" s="63" t="s">
        <v>110</v>
      </c>
      <c r="F156" s="63" t="s">
        <v>110</v>
      </c>
      <c r="G156" s="63" t="s">
        <v>110</v>
      </c>
      <c r="H156" s="63" t="s">
        <v>110</v>
      </c>
      <c r="I156" s="64" t="s">
        <v>9603</v>
      </c>
      <c r="J156" s="63" t="s">
        <v>9604</v>
      </c>
      <c r="K156" s="63" t="s">
        <v>9605</v>
      </c>
      <c r="L156" s="63">
        <v>9.444189447E9</v>
      </c>
      <c r="M156" s="63" t="s">
        <v>7883</v>
      </c>
      <c r="N156" s="63" t="s">
        <v>107</v>
      </c>
    </row>
    <row r="157">
      <c r="A157" s="62">
        <v>44033.593460648146</v>
      </c>
      <c r="B157" s="63" t="s">
        <v>9584</v>
      </c>
      <c r="C157" s="63">
        <v>5.0</v>
      </c>
      <c r="D157" s="63" t="s">
        <v>9585</v>
      </c>
      <c r="E157" s="63" t="s">
        <v>104</v>
      </c>
      <c r="F157" s="63" t="s">
        <v>104</v>
      </c>
      <c r="G157" s="63" t="s">
        <v>104</v>
      </c>
      <c r="H157" s="63" t="s">
        <v>104</v>
      </c>
      <c r="I157" s="64" t="s">
        <v>9586</v>
      </c>
      <c r="J157" s="63" t="s">
        <v>9105</v>
      </c>
      <c r="K157" s="63" t="s">
        <v>9606</v>
      </c>
      <c r="L157" s="63">
        <v>9.833547225E9</v>
      </c>
      <c r="M157" s="63" t="s">
        <v>9588</v>
      </c>
      <c r="N157" s="63" t="s">
        <v>107</v>
      </c>
    </row>
    <row r="158">
      <c r="A158" s="62">
        <v>44033.59480324074</v>
      </c>
      <c r="B158" s="63" t="s">
        <v>9607</v>
      </c>
      <c r="C158" s="63">
        <v>5.0</v>
      </c>
      <c r="D158" s="63" t="s">
        <v>9608</v>
      </c>
      <c r="E158" s="63" t="s">
        <v>110</v>
      </c>
      <c r="F158" s="63" t="s">
        <v>104</v>
      </c>
      <c r="G158" s="63" t="s">
        <v>110</v>
      </c>
      <c r="H158" s="63" t="s">
        <v>186</v>
      </c>
      <c r="I158" s="64" t="s">
        <v>9609</v>
      </c>
      <c r="J158" s="63" t="s">
        <v>9610</v>
      </c>
      <c r="K158" s="63" t="s">
        <v>9611</v>
      </c>
      <c r="L158" s="63">
        <v>9.422667274E9</v>
      </c>
      <c r="M158" s="63" t="s">
        <v>9612</v>
      </c>
      <c r="N158" s="63" t="s">
        <v>107</v>
      </c>
    </row>
    <row r="159">
      <c r="A159" s="62">
        <v>44033.59605324074</v>
      </c>
      <c r="B159" s="63" t="s">
        <v>9613</v>
      </c>
      <c r="C159" s="63">
        <v>5.0</v>
      </c>
      <c r="D159" s="63" t="s">
        <v>817</v>
      </c>
      <c r="E159" s="63" t="s">
        <v>104</v>
      </c>
      <c r="F159" s="63" t="s">
        <v>104</v>
      </c>
      <c r="G159" s="63" t="s">
        <v>104</v>
      </c>
      <c r="H159" s="63" t="s">
        <v>104</v>
      </c>
      <c r="I159" s="64" t="s">
        <v>9614</v>
      </c>
      <c r="J159" s="63" t="s">
        <v>181</v>
      </c>
      <c r="K159" s="63" t="s">
        <v>9615</v>
      </c>
      <c r="L159" s="63">
        <v>8.973375828E9</v>
      </c>
      <c r="M159" s="63" t="s">
        <v>156</v>
      </c>
      <c r="N159" s="63" t="s">
        <v>107</v>
      </c>
    </row>
    <row r="160">
      <c r="A160" s="62">
        <v>44033.59722222222</v>
      </c>
      <c r="B160" s="63" t="s">
        <v>9616</v>
      </c>
      <c r="C160" s="63">
        <v>5.0</v>
      </c>
      <c r="D160" s="63" t="s">
        <v>9617</v>
      </c>
      <c r="E160" s="63" t="s">
        <v>104</v>
      </c>
      <c r="F160" s="63" t="s">
        <v>104</v>
      </c>
      <c r="G160" s="63" t="s">
        <v>104</v>
      </c>
      <c r="H160" s="63" t="s">
        <v>104</v>
      </c>
      <c r="I160" s="64" t="s">
        <v>9618</v>
      </c>
      <c r="J160" s="63" t="s">
        <v>9619</v>
      </c>
      <c r="K160" s="63" t="s">
        <v>9620</v>
      </c>
      <c r="L160" s="63">
        <v>8.959973424E9</v>
      </c>
      <c r="M160" s="63" t="s">
        <v>5578</v>
      </c>
      <c r="N160" s="63" t="s">
        <v>107</v>
      </c>
    </row>
    <row r="161">
      <c r="A161" s="62">
        <v>44033.597395833334</v>
      </c>
      <c r="B161" s="63" t="s">
        <v>9621</v>
      </c>
      <c r="C161" s="63">
        <v>5.0</v>
      </c>
      <c r="D161" s="63" t="s">
        <v>9622</v>
      </c>
      <c r="E161" s="63" t="s">
        <v>104</v>
      </c>
      <c r="F161" s="63" t="s">
        <v>104</v>
      </c>
      <c r="G161" s="63" t="s">
        <v>104</v>
      </c>
      <c r="H161" s="63" t="s">
        <v>104</v>
      </c>
      <c r="I161" s="64" t="s">
        <v>9623</v>
      </c>
      <c r="J161" s="63" t="s">
        <v>1151</v>
      </c>
      <c r="K161" s="63" t="s">
        <v>9624</v>
      </c>
      <c r="L161" s="63">
        <v>9.421867899E9</v>
      </c>
      <c r="M161" s="63" t="s">
        <v>9625</v>
      </c>
      <c r="N161" s="63" t="s">
        <v>107</v>
      </c>
    </row>
    <row r="162">
      <c r="A162" s="62">
        <v>44033.59837962963</v>
      </c>
      <c r="B162" s="63" t="s">
        <v>9626</v>
      </c>
      <c r="C162" s="63">
        <v>4.0</v>
      </c>
      <c r="D162" s="63" t="s">
        <v>9627</v>
      </c>
      <c r="E162" s="63" t="s">
        <v>104</v>
      </c>
      <c r="F162" s="63" t="s">
        <v>104</v>
      </c>
      <c r="G162" s="63" t="s">
        <v>104</v>
      </c>
      <c r="H162" s="63" t="s">
        <v>104</v>
      </c>
      <c r="I162" s="64" t="s">
        <v>9628</v>
      </c>
      <c r="J162" s="63" t="s">
        <v>9629</v>
      </c>
      <c r="K162" s="63" t="s">
        <v>9630</v>
      </c>
      <c r="L162" s="63">
        <v>7.798701319E9</v>
      </c>
      <c r="M162" s="63" t="s">
        <v>9631</v>
      </c>
      <c r="N162" s="63" t="s">
        <v>107</v>
      </c>
    </row>
    <row r="163">
      <c r="A163" s="62">
        <v>44033.59856481481</v>
      </c>
      <c r="B163" s="63" t="s">
        <v>9632</v>
      </c>
      <c r="C163" s="63">
        <v>5.0</v>
      </c>
      <c r="D163" s="63" t="s">
        <v>9633</v>
      </c>
      <c r="E163" s="63" t="s">
        <v>104</v>
      </c>
      <c r="F163" s="63" t="s">
        <v>104</v>
      </c>
      <c r="G163" s="63" t="s">
        <v>104</v>
      </c>
      <c r="H163" s="63" t="s">
        <v>104</v>
      </c>
      <c r="I163" s="64" t="s">
        <v>9634</v>
      </c>
      <c r="J163" s="63" t="s">
        <v>9635</v>
      </c>
      <c r="K163" s="63" t="s">
        <v>9636</v>
      </c>
      <c r="L163" s="63">
        <v>9.423493281E9</v>
      </c>
      <c r="M163" s="63" t="s">
        <v>9637</v>
      </c>
      <c r="N163" s="63" t="s">
        <v>107</v>
      </c>
    </row>
    <row r="164">
      <c r="A164" s="62">
        <v>44033.5987962963</v>
      </c>
      <c r="B164" s="63" t="s">
        <v>9638</v>
      </c>
      <c r="C164" s="63">
        <v>4.0</v>
      </c>
      <c r="D164" s="63" t="s">
        <v>3882</v>
      </c>
      <c r="E164" s="63" t="s">
        <v>110</v>
      </c>
      <c r="F164" s="63" t="s">
        <v>110</v>
      </c>
      <c r="G164" s="63" t="s">
        <v>186</v>
      </c>
      <c r="H164" s="63" t="s">
        <v>306</v>
      </c>
      <c r="I164" s="64" t="s">
        <v>9639</v>
      </c>
      <c r="J164" s="63" t="s">
        <v>1070</v>
      </c>
      <c r="K164" s="63" t="s">
        <v>9640</v>
      </c>
      <c r="L164" s="63">
        <v>9.927352521E9</v>
      </c>
      <c r="M164" s="63" t="s">
        <v>9641</v>
      </c>
      <c r="N164" s="63" t="s">
        <v>107</v>
      </c>
    </row>
    <row r="165">
      <c r="A165" s="62">
        <v>44033.598958333336</v>
      </c>
      <c r="B165" s="63" t="s">
        <v>9642</v>
      </c>
      <c r="C165" s="63">
        <v>5.0</v>
      </c>
      <c r="D165" s="63" t="s">
        <v>9643</v>
      </c>
      <c r="E165" s="63" t="s">
        <v>104</v>
      </c>
      <c r="F165" s="63" t="s">
        <v>104</v>
      </c>
      <c r="G165" s="63" t="s">
        <v>104</v>
      </c>
      <c r="H165" s="63" t="s">
        <v>104</v>
      </c>
      <c r="I165" s="64" t="s">
        <v>9644</v>
      </c>
      <c r="J165" s="63" t="s">
        <v>112</v>
      </c>
      <c r="K165" s="63" t="s">
        <v>9645</v>
      </c>
      <c r="L165" s="63">
        <v>9.552486804E9</v>
      </c>
      <c r="M165" s="63" t="s">
        <v>546</v>
      </c>
      <c r="N165" s="63" t="s">
        <v>107</v>
      </c>
    </row>
    <row r="166">
      <c r="A166" s="62">
        <v>44033.59989583334</v>
      </c>
      <c r="B166" s="63" t="s">
        <v>9646</v>
      </c>
      <c r="C166" s="63">
        <v>1.0</v>
      </c>
      <c r="D166" s="63" t="s">
        <v>9647</v>
      </c>
      <c r="E166" s="63" t="s">
        <v>110</v>
      </c>
      <c r="F166" s="63" t="s">
        <v>110</v>
      </c>
      <c r="G166" s="63" t="s">
        <v>110</v>
      </c>
      <c r="H166" s="63" t="s">
        <v>110</v>
      </c>
      <c r="I166" s="64" t="s">
        <v>9648</v>
      </c>
      <c r="J166" s="63" t="s">
        <v>314</v>
      </c>
      <c r="K166" s="63" t="s">
        <v>9649</v>
      </c>
      <c r="L166" s="63">
        <v>9.850488692E9</v>
      </c>
      <c r="M166" s="63" t="s">
        <v>9650</v>
      </c>
      <c r="N166" s="63" t="s">
        <v>107</v>
      </c>
    </row>
    <row r="167">
      <c r="A167" s="62">
        <v>44033.60034722222</v>
      </c>
      <c r="B167" s="63" t="s">
        <v>9651</v>
      </c>
      <c r="C167" s="63">
        <v>5.0</v>
      </c>
      <c r="D167" s="63" t="s">
        <v>9652</v>
      </c>
      <c r="E167" s="63" t="s">
        <v>110</v>
      </c>
      <c r="F167" s="63" t="s">
        <v>104</v>
      </c>
      <c r="G167" s="63" t="s">
        <v>110</v>
      </c>
      <c r="H167" s="63" t="s">
        <v>104</v>
      </c>
      <c r="I167" s="64" t="s">
        <v>9653</v>
      </c>
      <c r="J167" s="63" t="s">
        <v>9654</v>
      </c>
      <c r="K167" s="63" t="s">
        <v>9655</v>
      </c>
      <c r="L167" s="63">
        <v>9.489560389E9</v>
      </c>
      <c r="M167" s="63" t="s">
        <v>9656</v>
      </c>
      <c r="N167" s="63" t="s">
        <v>107</v>
      </c>
    </row>
    <row r="168">
      <c r="A168" s="62">
        <v>44033.60165509259</v>
      </c>
      <c r="B168" s="63" t="s">
        <v>9657</v>
      </c>
      <c r="C168" s="63">
        <v>5.0</v>
      </c>
      <c r="D168" s="63" t="s">
        <v>9658</v>
      </c>
      <c r="E168" s="63" t="s">
        <v>104</v>
      </c>
      <c r="F168" s="63" t="s">
        <v>104</v>
      </c>
      <c r="G168" s="63" t="s">
        <v>104</v>
      </c>
      <c r="H168" s="63" t="s">
        <v>104</v>
      </c>
      <c r="I168" s="64" t="s">
        <v>9659</v>
      </c>
      <c r="J168" s="63" t="s">
        <v>112</v>
      </c>
      <c r="K168" s="63" t="s">
        <v>9660</v>
      </c>
      <c r="L168" s="63">
        <v>9.942095575E9</v>
      </c>
      <c r="M168" s="63" t="s">
        <v>9661</v>
      </c>
      <c r="N168" s="63" t="s">
        <v>107</v>
      </c>
    </row>
    <row r="169">
      <c r="A169" s="62">
        <v>44033.602476851855</v>
      </c>
      <c r="B169" s="63" t="s">
        <v>9662</v>
      </c>
      <c r="C169" s="63">
        <v>5.0</v>
      </c>
      <c r="D169" s="63" t="s">
        <v>2254</v>
      </c>
      <c r="E169" s="63" t="s">
        <v>186</v>
      </c>
      <c r="F169" s="63" t="s">
        <v>186</v>
      </c>
      <c r="G169" s="63" t="s">
        <v>186</v>
      </c>
      <c r="H169" s="63" t="s">
        <v>186</v>
      </c>
      <c r="I169" s="64" t="s">
        <v>9663</v>
      </c>
      <c r="J169" s="63" t="s">
        <v>840</v>
      </c>
      <c r="K169" s="63" t="s">
        <v>9664</v>
      </c>
      <c r="L169" s="63">
        <v>8.869890238E9</v>
      </c>
      <c r="M169" s="63" t="s">
        <v>9665</v>
      </c>
      <c r="N169" s="63" t="s">
        <v>107</v>
      </c>
    </row>
    <row r="170">
      <c r="A170" s="62">
        <v>44033.60269675926</v>
      </c>
      <c r="B170" s="63" t="s">
        <v>9662</v>
      </c>
      <c r="C170" s="63">
        <v>5.0</v>
      </c>
      <c r="D170" s="63" t="s">
        <v>2254</v>
      </c>
      <c r="E170" s="63" t="s">
        <v>186</v>
      </c>
      <c r="F170" s="63" t="s">
        <v>186</v>
      </c>
      <c r="G170" s="63" t="s">
        <v>186</v>
      </c>
      <c r="H170" s="63" t="s">
        <v>186</v>
      </c>
      <c r="I170" s="64" t="s">
        <v>9663</v>
      </c>
      <c r="J170" s="63" t="s">
        <v>840</v>
      </c>
      <c r="K170" s="63" t="s">
        <v>9664</v>
      </c>
      <c r="L170" s="63">
        <v>8.869890238E9</v>
      </c>
      <c r="M170" s="63" t="s">
        <v>9665</v>
      </c>
      <c r="N170" s="63" t="s">
        <v>107</v>
      </c>
    </row>
    <row r="171">
      <c r="A171" s="62">
        <v>44033.60361111111</v>
      </c>
      <c r="B171" s="63" t="s">
        <v>9666</v>
      </c>
      <c r="C171" s="63">
        <v>5.0</v>
      </c>
      <c r="D171" s="63" t="s">
        <v>294</v>
      </c>
      <c r="E171" s="63" t="s">
        <v>104</v>
      </c>
      <c r="F171" s="63" t="s">
        <v>104</v>
      </c>
      <c r="G171" s="63" t="s">
        <v>104</v>
      </c>
      <c r="H171" s="63" t="s">
        <v>104</v>
      </c>
      <c r="I171" s="64" t="s">
        <v>9667</v>
      </c>
      <c r="J171" s="63" t="s">
        <v>9045</v>
      </c>
      <c r="K171" s="63" t="s">
        <v>9668</v>
      </c>
      <c r="L171" s="63">
        <v>9.944061916E9</v>
      </c>
      <c r="M171" s="63" t="s">
        <v>294</v>
      </c>
      <c r="N171" s="63" t="s">
        <v>107</v>
      </c>
    </row>
    <row r="172">
      <c r="A172" s="62">
        <v>44033.60506944444</v>
      </c>
      <c r="B172" s="63" t="s">
        <v>9669</v>
      </c>
      <c r="C172" s="63">
        <v>4.0</v>
      </c>
      <c r="D172" s="63" t="s">
        <v>9670</v>
      </c>
      <c r="E172" s="63" t="s">
        <v>104</v>
      </c>
      <c r="F172" s="63" t="s">
        <v>104</v>
      </c>
      <c r="G172" s="63" t="s">
        <v>104</v>
      </c>
      <c r="H172" s="63" t="s">
        <v>104</v>
      </c>
      <c r="I172" s="64" t="s">
        <v>9671</v>
      </c>
      <c r="J172" s="63" t="s">
        <v>9290</v>
      </c>
      <c r="K172" s="63" t="s">
        <v>9672</v>
      </c>
      <c r="L172" s="63">
        <v>9.850710713E9</v>
      </c>
      <c r="M172" s="63" t="s">
        <v>9673</v>
      </c>
      <c r="N172" s="63" t="s">
        <v>107</v>
      </c>
    </row>
    <row r="173">
      <c r="A173" s="62">
        <v>44033.60579861111</v>
      </c>
      <c r="B173" s="63" t="s">
        <v>9674</v>
      </c>
      <c r="C173" s="63">
        <v>5.0</v>
      </c>
      <c r="D173" s="63" t="s">
        <v>9675</v>
      </c>
      <c r="E173" s="63" t="s">
        <v>104</v>
      </c>
      <c r="F173" s="63" t="s">
        <v>104</v>
      </c>
      <c r="G173" s="63" t="s">
        <v>104</v>
      </c>
      <c r="H173" s="63" t="s">
        <v>104</v>
      </c>
      <c r="I173" s="64" t="s">
        <v>9676</v>
      </c>
      <c r="J173" s="63" t="s">
        <v>181</v>
      </c>
      <c r="K173" s="63" t="s">
        <v>9677</v>
      </c>
      <c r="L173" s="63">
        <v>9.080652136E9</v>
      </c>
      <c r="M173" s="63" t="s">
        <v>9678</v>
      </c>
      <c r="N173" s="63" t="s">
        <v>107</v>
      </c>
    </row>
    <row r="174">
      <c r="A174" s="62">
        <v>44033.60680555556</v>
      </c>
      <c r="B174" s="63" t="s">
        <v>9679</v>
      </c>
      <c r="C174" s="63">
        <v>5.0</v>
      </c>
      <c r="D174" s="63">
        <v>5.0</v>
      </c>
      <c r="E174" s="63" t="s">
        <v>186</v>
      </c>
      <c r="F174" s="63" t="s">
        <v>186</v>
      </c>
      <c r="G174" s="63" t="s">
        <v>186</v>
      </c>
      <c r="H174" s="63" t="s">
        <v>186</v>
      </c>
      <c r="I174" s="64" t="s">
        <v>9680</v>
      </c>
      <c r="J174" s="63" t="s">
        <v>9681</v>
      </c>
      <c r="K174" s="63" t="s">
        <v>9581</v>
      </c>
      <c r="L174" s="63">
        <v>9.76616823E9</v>
      </c>
      <c r="M174" s="63" t="s">
        <v>9682</v>
      </c>
      <c r="N174" s="63" t="s">
        <v>107</v>
      </c>
    </row>
    <row r="175">
      <c r="A175" s="62">
        <v>44033.60695601852</v>
      </c>
      <c r="B175" s="63" t="s">
        <v>9683</v>
      </c>
      <c r="C175" s="63">
        <v>5.0</v>
      </c>
      <c r="D175" s="63" t="s">
        <v>9684</v>
      </c>
      <c r="E175" s="63" t="s">
        <v>104</v>
      </c>
      <c r="F175" s="63" t="s">
        <v>104</v>
      </c>
      <c r="G175" s="63" t="s">
        <v>104</v>
      </c>
      <c r="H175" s="63" t="s">
        <v>104</v>
      </c>
      <c r="I175" s="64" t="s">
        <v>9685</v>
      </c>
      <c r="J175" s="63" t="s">
        <v>572</v>
      </c>
      <c r="K175" s="63" t="s">
        <v>9686</v>
      </c>
      <c r="L175" s="63">
        <v>7.987095247E9</v>
      </c>
      <c r="M175" s="63" t="s">
        <v>2609</v>
      </c>
      <c r="N175" s="63" t="s">
        <v>107</v>
      </c>
    </row>
    <row r="176">
      <c r="A176" s="62">
        <v>44033.60697916667</v>
      </c>
      <c r="B176" s="63" t="s">
        <v>9687</v>
      </c>
      <c r="C176" s="63">
        <v>5.0</v>
      </c>
      <c r="D176" s="63" t="s">
        <v>1345</v>
      </c>
      <c r="E176" s="63" t="s">
        <v>104</v>
      </c>
      <c r="F176" s="63" t="s">
        <v>104</v>
      </c>
      <c r="G176" s="63" t="s">
        <v>104</v>
      </c>
      <c r="H176" s="63" t="s">
        <v>104</v>
      </c>
      <c r="I176" s="64" t="s">
        <v>9688</v>
      </c>
      <c r="J176" s="63" t="s">
        <v>9689</v>
      </c>
      <c r="K176" s="63" t="s">
        <v>9690</v>
      </c>
      <c r="L176" s="63">
        <v>7.094553526E9</v>
      </c>
      <c r="M176" s="63" t="s">
        <v>9691</v>
      </c>
      <c r="N176" s="63" t="s">
        <v>107</v>
      </c>
    </row>
    <row r="177">
      <c r="A177" s="62">
        <v>44033.608460648145</v>
      </c>
      <c r="B177" s="63" t="s">
        <v>9692</v>
      </c>
      <c r="C177" s="63">
        <v>5.0</v>
      </c>
      <c r="D177" s="63" t="s">
        <v>9693</v>
      </c>
      <c r="E177" s="63" t="s">
        <v>104</v>
      </c>
      <c r="F177" s="63" t="s">
        <v>104</v>
      </c>
      <c r="G177" s="63" t="s">
        <v>104</v>
      </c>
      <c r="H177" s="63" t="s">
        <v>104</v>
      </c>
      <c r="I177" s="64" t="s">
        <v>9694</v>
      </c>
      <c r="J177" s="63" t="s">
        <v>112</v>
      </c>
      <c r="K177" s="63" t="s">
        <v>9695</v>
      </c>
      <c r="L177" s="63">
        <v>8.806492641E9</v>
      </c>
      <c r="M177" s="63" t="s">
        <v>9696</v>
      </c>
      <c r="N177" s="63" t="s">
        <v>107</v>
      </c>
    </row>
    <row r="178">
      <c r="A178" s="62">
        <v>44033.60872685185</v>
      </c>
      <c r="B178" s="63" t="s">
        <v>9697</v>
      </c>
      <c r="C178" s="63">
        <v>5.0</v>
      </c>
      <c r="D178" s="63" t="s">
        <v>9698</v>
      </c>
      <c r="E178" s="63" t="s">
        <v>104</v>
      </c>
      <c r="F178" s="63" t="s">
        <v>104</v>
      </c>
      <c r="G178" s="63" t="s">
        <v>104</v>
      </c>
      <c r="H178" s="63" t="s">
        <v>104</v>
      </c>
      <c r="I178" s="64" t="s">
        <v>9699</v>
      </c>
      <c r="J178" s="63" t="s">
        <v>181</v>
      </c>
      <c r="K178" s="63" t="s">
        <v>9700</v>
      </c>
      <c r="L178" s="63">
        <v>9.448181492E9</v>
      </c>
      <c r="M178" s="63" t="s">
        <v>4593</v>
      </c>
      <c r="N178" s="63" t="s">
        <v>107</v>
      </c>
    </row>
    <row r="179">
      <c r="A179" s="62">
        <v>44033.609305555554</v>
      </c>
      <c r="B179" s="63" t="s">
        <v>9701</v>
      </c>
      <c r="C179" s="63">
        <v>5.0</v>
      </c>
      <c r="D179" s="63" t="s">
        <v>9702</v>
      </c>
      <c r="E179" s="63" t="s">
        <v>104</v>
      </c>
      <c r="F179" s="63" t="s">
        <v>110</v>
      </c>
      <c r="G179" s="63" t="s">
        <v>110</v>
      </c>
      <c r="H179" s="63" t="s">
        <v>110</v>
      </c>
      <c r="I179" s="64" t="s">
        <v>9703</v>
      </c>
      <c r="J179" s="63" t="s">
        <v>9704</v>
      </c>
      <c r="K179" s="63" t="s">
        <v>9705</v>
      </c>
      <c r="L179" s="63">
        <v>9.639064396E9</v>
      </c>
      <c r="M179" s="63" t="s">
        <v>9706</v>
      </c>
      <c r="N179" s="63" t="s">
        <v>107</v>
      </c>
    </row>
    <row r="180">
      <c r="A180" s="62">
        <v>44033.609502314815</v>
      </c>
      <c r="B180" s="63" t="s">
        <v>9701</v>
      </c>
      <c r="C180" s="63">
        <v>5.0</v>
      </c>
      <c r="D180" s="63" t="s">
        <v>9702</v>
      </c>
      <c r="E180" s="63" t="s">
        <v>104</v>
      </c>
      <c r="F180" s="63" t="s">
        <v>110</v>
      </c>
      <c r="G180" s="63" t="s">
        <v>110</v>
      </c>
      <c r="H180" s="63" t="s">
        <v>110</v>
      </c>
      <c r="I180" s="64" t="s">
        <v>9703</v>
      </c>
      <c r="J180" s="63" t="s">
        <v>9704</v>
      </c>
      <c r="K180" s="63" t="s">
        <v>9705</v>
      </c>
      <c r="L180" s="63">
        <v>9.639064396E9</v>
      </c>
      <c r="M180" s="63" t="s">
        <v>9706</v>
      </c>
      <c r="N180" s="63" t="s">
        <v>107</v>
      </c>
    </row>
    <row r="181">
      <c r="A181" s="62">
        <v>44033.6102662037</v>
      </c>
      <c r="B181" s="63" t="s">
        <v>9707</v>
      </c>
      <c r="C181" s="63">
        <v>5.0</v>
      </c>
      <c r="D181" s="63" t="s">
        <v>9708</v>
      </c>
      <c r="E181" s="63" t="s">
        <v>104</v>
      </c>
      <c r="F181" s="63" t="s">
        <v>104</v>
      </c>
      <c r="G181" s="63" t="s">
        <v>186</v>
      </c>
      <c r="H181" s="63" t="s">
        <v>186</v>
      </c>
      <c r="I181" s="64" t="s">
        <v>9709</v>
      </c>
      <c r="J181" s="63" t="s">
        <v>9710</v>
      </c>
      <c r="K181" s="63" t="s">
        <v>9711</v>
      </c>
      <c r="L181" s="63">
        <v>7.599391364E9</v>
      </c>
      <c r="M181" s="63" t="s">
        <v>9712</v>
      </c>
      <c r="N181" s="63" t="s">
        <v>107</v>
      </c>
    </row>
    <row r="182">
      <c r="A182" s="62">
        <v>44033.61064814815</v>
      </c>
      <c r="B182" s="63" t="s">
        <v>9713</v>
      </c>
      <c r="C182" s="63">
        <v>5.0</v>
      </c>
      <c r="D182" s="63" t="s">
        <v>9714</v>
      </c>
      <c r="E182" s="63" t="s">
        <v>104</v>
      </c>
      <c r="F182" s="63" t="s">
        <v>104</v>
      </c>
      <c r="G182" s="63" t="s">
        <v>104</v>
      </c>
      <c r="H182" s="63" t="s">
        <v>104</v>
      </c>
      <c r="I182" s="64" t="s">
        <v>9715</v>
      </c>
      <c r="J182" s="63" t="s">
        <v>588</v>
      </c>
      <c r="K182" s="63" t="s">
        <v>9716</v>
      </c>
      <c r="L182" s="63">
        <v>9.823239095E9</v>
      </c>
      <c r="M182" s="63" t="s">
        <v>9717</v>
      </c>
      <c r="N182" s="63" t="s">
        <v>107</v>
      </c>
    </row>
    <row r="183">
      <c r="A183" s="62">
        <v>44033.61116898148</v>
      </c>
      <c r="B183" s="63" t="s">
        <v>9718</v>
      </c>
      <c r="C183" s="63">
        <v>5.0</v>
      </c>
      <c r="D183" s="63" t="s">
        <v>281</v>
      </c>
      <c r="E183" s="63" t="s">
        <v>186</v>
      </c>
      <c r="F183" s="63" t="s">
        <v>186</v>
      </c>
      <c r="G183" s="63" t="s">
        <v>186</v>
      </c>
      <c r="H183" s="63" t="s">
        <v>186</v>
      </c>
      <c r="I183" s="64" t="s">
        <v>9719</v>
      </c>
      <c r="J183" s="63" t="s">
        <v>9071</v>
      </c>
      <c r="K183" s="63" t="s">
        <v>9720</v>
      </c>
      <c r="L183" s="63">
        <v>9.999408302E9</v>
      </c>
      <c r="M183" s="63" t="s">
        <v>6691</v>
      </c>
      <c r="N183" s="63" t="s">
        <v>107</v>
      </c>
    </row>
    <row r="184">
      <c r="A184" s="62">
        <v>44033.61204861111</v>
      </c>
      <c r="B184" s="63" t="s">
        <v>487</v>
      </c>
      <c r="C184" s="63">
        <v>5.0</v>
      </c>
      <c r="D184" s="63" t="s">
        <v>9721</v>
      </c>
      <c r="E184" s="63" t="s">
        <v>104</v>
      </c>
      <c r="F184" s="63" t="s">
        <v>104</v>
      </c>
      <c r="G184" s="63" t="s">
        <v>104</v>
      </c>
      <c r="H184" s="63" t="s">
        <v>104</v>
      </c>
      <c r="I184" s="64" t="s">
        <v>489</v>
      </c>
      <c r="J184" s="63" t="s">
        <v>9722</v>
      </c>
      <c r="K184" s="63" t="s">
        <v>491</v>
      </c>
      <c r="L184" s="63">
        <v>9.0219834E9</v>
      </c>
      <c r="M184" s="63" t="s">
        <v>9723</v>
      </c>
      <c r="N184" s="63" t="s">
        <v>107</v>
      </c>
    </row>
    <row r="185">
      <c r="A185" s="62">
        <v>44033.61300925926</v>
      </c>
      <c r="B185" s="63" t="s">
        <v>9724</v>
      </c>
      <c r="C185" s="63">
        <v>5.0</v>
      </c>
      <c r="D185" s="63" t="s">
        <v>9725</v>
      </c>
      <c r="E185" s="63" t="s">
        <v>104</v>
      </c>
      <c r="F185" s="63" t="s">
        <v>104</v>
      </c>
      <c r="G185" s="63" t="s">
        <v>104</v>
      </c>
      <c r="H185" s="63" t="s">
        <v>104</v>
      </c>
      <c r="I185" s="64" t="s">
        <v>9726</v>
      </c>
      <c r="J185" s="63" t="s">
        <v>588</v>
      </c>
      <c r="K185" s="63" t="s">
        <v>9727</v>
      </c>
      <c r="L185" s="63">
        <v>9.764040022E9</v>
      </c>
      <c r="M185" s="63" t="s">
        <v>9728</v>
      </c>
      <c r="N185" s="63" t="s">
        <v>107</v>
      </c>
    </row>
    <row r="186">
      <c r="A186" s="62">
        <v>44033.616377314815</v>
      </c>
      <c r="B186" s="63" t="s">
        <v>9729</v>
      </c>
      <c r="C186" s="63">
        <v>5.0</v>
      </c>
      <c r="D186" s="63" t="s">
        <v>318</v>
      </c>
      <c r="E186" s="63" t="s">
        <v>104</v>
      </c>
      <c r="F186" s="63" t="s">
        <v>104</v>
      </c>
      <c r="G186" s="63" t="s">
        <v>104</v>
      </c>
      <c r="H186" s="63" t="s">
        <v>104</v>
      </c>
      <c r="I186" s="64" t="s">
        <v>9730</v>
      </c>
      <c r="J186" s="63" t="s">
        <v>9731</v>
      </c>
      <c r="K186" s="63" t="s">
        <v>9732</v>
      </c>
      <c r="L186" s="63">
        <v>7.218236045E9</v>
      </c>
      <c r="M186" s="63" t="s">
        <v>9733</v>
      </c>
      <c r="N186" s="63" t="s">
        <v>107</v>
      </c>
    </row>
    <row r="187">
      <c r="A187" s="62">
        <v>44033.6166087963</v>
      </c>
      <c r="B187" s="63" t="s">
        <v>9734</v>
      </c>
      <c r="C187" s="63">
        <v>5.0</v>
      </c>
      <c r="D187" s="63" t="s">
        <v>546</v>
      </c>
      <c r="E187" s="63" t="s">
        <v>150</v>
      </c>
      <c r="F187" s="63" t="s">
        <v>150</v>
      </c>
      <c r="G187" s="63" t="s">
        <v>150</v>
      </c>
      <c r="H187" s="63" t="s">
        <v>150</v>
      </c>
      <c r="I187" s="64" t="s">
        <v>9735</v>
      </c>
      <c r="J187" s="63" t="s">
        <v>314</v>
      </c>
      <c r="K187" s="63" t="s">
        <v>9736</v>
      </c>
      <c r="L187" s="63">
        <v>9.428734224E9</v>
      </c>
      <c r="M187" s="63" t="s">
        <v>546</v>
      </c>
      <c r="N187" s="63" t="s">
        <v>107</v>
      </c>
    </row>
    <row r="188">
      <c r="A188" s="62">
        <v>44033.61840277778</v>
      </c>
      <c r="B188" s="63" t="s">
        <v>9737</v>
      </c>
      <c r="C188" s="63">
        <v>4.0</v>
      </c>
      <c r="D188" s="63" t="s">
        <v>9738</v>
      </c>
      <c r="E188" s="63" t="s">
        <v>104</v>
      </c>
      <c r="F188" s="63" t="s">
        <v>104</v>
      </c>
      <c r="G188" s="63" t="s">
        <v>104</v>
      </c>
      <c r="H188" s="63" t="s">
        <v>104</v>
      </c>
      <c r="I188" s="64" t="s">
        <v>9739</v>
      </c>
      <c r="J188" s="63" t="s">
        <v>9740</v>
      </c>
      <c r="K188" s="63" t="s">
        <v>9741</v>
      </c>
      <c r="L188" s="63">
        <v>9.822299013E9</v>
      </c>
      <c r="M188" s="63" t="s">
        <v>9742</v>
      </c>
      <c r="N188" s="63" t="s">
        <v>107</v>
      </c>
    </row>
    <row r="189">
      <c r="A189" s="62">
        <v>44033.620208333334</v>
      </c>
      <c r="B189" s="63" t="s">
        <v>9743</v>
      </c>
      <c r="C189" s="63">
        <v>5.0</v>
      </c>
      <c r="D189" s="63" t="s">
        <v>9744</v>
      </c>
      <c r="E189" s="63" t="s">
        <v>110</v>
      </c>
      <c r="F189" s="63" t="s">
        <v>306</v>
      </c>
      <c r="G189" s="63" t="s">
        <v>110</v>
      </c>
      <c r="H189" s="63" t="s">
        <v>110</v>
      </c>
      <c r="I189" s="64" t="s">
        <v>9745</v>
      </c>
      <c r="J189" s="63" t="s">
        <v>9746</v>
      </c>
      <c r="K189" s="63" t="s">
        <v>9747</v>
      </c>
      <c r="L189" s="63">
        <v>7.517891973E9</v>
      </c>
      <c r="M189" s="63" t="s">
        <v>103</v>
      </c>
      <c r="N189" s="63" t="s">
        <v>103</v>
      </c>
    </row>
    <row r="190">
      <c r="A190" s="62">
        <v>44033.62380787037</v>
      </c>
      <c r="B190" s="63" t="s">
        <v>9748</v>
      </c>
      <c r="C190" s="63">
        <v>5.0</v>
      </c>
      <c r="D190" s="63">
        <v>10.0</v>
      </c>
      <c r="E190" s="63" t="s">
        <v>306</v>
      </c>
      <c r="F190" s="63" t="s">
        <v>186</v>
      </c>
      <c r="G190" s="63" t="s">
        <v>110</v>
      </c>
      <c r="H190" s="63" t="s">
        <v>186</v>
      </c>
      <c r="I190" s="64" t="s">
        <v>9749</v>
      </c>
      <c r="J190" s="63" t="s">
        <v>675</v>
      </c>
      <c r="K190" s="63" t="s">
        <v>9750</v>
      </c>
      <c r="L190" s="63">
        <v>8.95614334E9</v>
      </c>
      <c r="M190" s="63" t="s">
        <v>9751</v>
      </c>
      <c r="N190" s="63" t="s">
        <v>107</v>
      </c>
    </row>
    <row r="191">
      <c r="A191" s="62">
        <v>44033.6240625</v>
      </c>
      <c r="B191" s="63" t="s">
        <v>9752</v>
      </c>
      <c r="C191" s="63">
        <v>5.0</v>
      </c>
      <c r="D191" s="63" t="s">
        <v>9753</v>
      </c>
      <c r="E191" s="63" t="s">
        <v>186</v>
      </c>
      <c r="F191" s="63" t="s">
        <v>186</v>
      </c>
      <c r="G191" s="63" t="s">
        <v>186</v>
      </c>
      <c r="H191" s="63" t="s">
        <v>186</v>
      </c>
      <c r="I191" s="64" t="s">
        <v>9754</v>
      </c>
      <c r="J191" s="63" t="s">
        <v>9045</v>
      </c>
      <c r="K191" s="63" t="s">
        <v>9755</v>
      </c>
      <c r="L191" s="63" t="s">
        <v>9756</v>
      </c>
      <c r="M191" s="63" t="s">
        <v>9757</v>
      </c>
      <c r="N191" s="63" t="s">
        <v>107</v>
      </c>
    </row>
    <row r="192">
      <c r="A192" s="62">
        <v>44033.6250462963</v>
      </c>
      <c r="B192" s="63" t="s">
        <v>9758</v>
      </c>
      <c r="C192" s="63">
        <v>5.0</v>
      </c>
      <c r="D192" s="63">
        <v>2.0</v>
      </c>
      <c r="E192" s="63" t="s">
        <v>104</v>
      </c>
      <c r="F192" s="63" t="s">
        <v>104</v>
      </c>
      <c r="G192" s="63" t="s">
        <v>104</v>
      </c>
      <c r="H192" s="63" t="s">
        <v>104</v>
      </c>
      <c r="I192" s="64" t="s">
        <v>9759</v>
      </c>
      <c r="J192" s="63" t="s">
        <v>9760</v>
      </c>
      <c r="K192" s="63" t="s">
        <v>9761</v>
      </c>
      <c r="L192" s="63">
        <v>9.096857891E9</v>
      </c>
      <c r="M192" s="63" t="s">
        <v>8979</v>
      </c>
      <c r="N192" s="63" t="s">
        <v>107</v>
      </c>
    </row>
    <row r="193">
      <c r="A193" s="62">
        <v>44033.62547453704</v>
      </c>
      <c r="B193" s="63" t="s">
        <v>9762</v>
      </c>
      <c r="C193" s="63">
        <v>5.0</v>
      </c>
      <c r="D193" s="63" t="s">
        <v>9763</v>
      </c>
      <c r="E193" s="63" t="s">
        <v>104</v>
      </c>
      <c r="F193" s="63" t="s">
        <v>104</v>
      </c>
      <c r="G193" s="63" t="s">
        <v>110</v>
      </c>
      <c r="H193" s="63" t="s">
        <v>104</v>
      </c>
      <c r="I193" s="64" t="s">
        <v>9764</v>
      </c>
      <c r="J193" s="63" t="s">
        <v>572</v>
      </c>
      <c r="K193" s="63" t="s">
        <v>9765</v>
      </c>
      <c r="L193" s="63">
        <v>7.276716276E9</v>
      </c>
      <c r="M193" s="63" t="s">
        <v>9766</v>
      </c>
      <c r="N193" s="63" t="s">
        <v>107</v>
      </c>
    </row>
    <row r="194">
      <c r="A194" s="62">
        <v>44033.62803240741</v>
      </c>
      <c r="B194" s="63" t="s">
        <v>9767</v>
      </c>
      <c r="C194" s="63">
        <v>5.0</v>
      </c>
      <c r="D194" s="63" t="s">
        <v>9768</v>
      </c>
      <c r="E194" s="63" t="s">
        <v>104</v>
      </c>
      <c r="F194" s="63" t="s">
        <v>104</v>
      </c>
      <c r="G194" s="63" t="s">
        <v>186</v>
      </c>
      <c r="H194" s="63" t="s">
        <v>104</v>
      </c>
      <c r="I194" s="64" t="s">
        <v>9769</v>
      </c>
      <c r="J194" s="63" t="s">
        <v>9770</v>
      </c>
      <c r="K194" s="63" t="s">
        <v>9771</v>
      </c>
      <c r="L194" s="63">
        <v>8.376905508E9</v>
      </c>
      <c r="M194" s="63" t="s">
        <v>9772</v>
      </c>
      <c r="N194" s="63" t="s">
        <v>107</v>
      </c>
    </row>
    <row r="195">
      <c r="A195" s="62">
        <v>44033.63394675926</v>
      </c>
      <c r="B195" s="63" t="s">
        <v>9773</v>
      </c>
      <c r="C195" s="63">
        <v>5.0</v>
      </c>
      <c r="D195" s="63" t="s">
        <v>9774</v>
      </c>
      <c r="E195" s="63" t="s">
        <v>104</v>
      </c>
      <c r="F195" s="63" t="s">
        <v>110</v>
      </c>
      <c r="G195" s="63" t="s">
        <v>186</v>
      </c>
      <c r="H195" s="63" t="s">
        <v>104</v>
      </c>
      <c r="I195" s="64" t="s">
        <v>9775</v>
      </c>
      <c r="J195" s="63" t="s">
        <v>112</v>
      </c>
      <c r="K195" s="63" t="s">
        <v>9776</v>
      </c>
      <c r="L195" s="63">
        <v>9.421741019E9</v>
      </c>
      <c r="M195" s="63" t="s">
        <v>9777</v>
      </c>
      <c r="N195" s="63" t="s">
        <v>107</v>
      </c>
    </row>
    <row r="196">
      <c r="A196" s="62">
        <v>44033.63480324074</v>
      </c>
      <c r="B196" s="63" t="s">
        <v>9778</v>
      </c>
      <c r="C196" s="63">
        <v>4.0</v>
      </c>
      <c r="D196" s="63" t="s">
        <v>173</v>
      </c>
      <c r="E196" s="63" t="s">
        <v>104</v>
      </c>
      <c r="F196" s="63" t="s">
        <v>104</v>
      </c>
      <c r="G196" s="63" t="s">
        <v>104</v>
      </c>
      <c r="H196" s="63" t="s">
        <v>186</v>
      </c>
      <c r="I196" s="64" t="s">
        <v>9779</v>
      </c>
      <c r="J196" s="63" t="s">
        <v>675</v>
      </c>
      <c r="K196" s="63" t="s">
        <v>9780</v>
      </c>
      <c r="L196" s="63">
        <v>6.378045777E9</v>
      </c>
      <c r="M196" s="63" t="s">
        <v>9781</v>
      </c>
      <c r="N196" s="63" t="s">
        <v>107</v>
      </c>
    </row>
    <row r="197">
      <c r="A197" s="62">
        <v>44033.63569444444</v>
      </c>
      <c r="B197" s="63" t="s">
        <v>9782</v>
      </c>
      <c r="C197" s="63">
        <v>5.0</v>
      </c>
      <c r="D197" s="63" t="s">
        <v>9783</v>
      </c>
      <c r="E197" s="63" t="s">
        <v>186</v>
      </c>
      <c r="F197" s="63" t="s">
        <v>186</v>
      </c>
      <c r="G197" s="63" t="s">
        <v>186</v>
      </c>
      <c r="H197" s="63" t="s">
        <v>186</v>
      </c>
      <c r="I197" s="64" t="s">
        <v>9784</v>
      </c>
      <c r="J197" s="63" t="s">
        <v>675</v>
      </c>
      <c r="K197" s="63" t="s">
        <v>9785</v>
      </c>
      <c r="L197" s="63">
        <v>7.841078882E9</v>
      </c>
      <c r="M197" s="63" t="s">
        <v>9786</v>
      </c>
      <c r="N197" s="63" t="s">
        <v>107</v>
      </c>
    </row>
    <row r="198">
      <c r="A198" s="62">
        <v>44033.63618055556</v>
      </c>
      <c r="B198" s="63" t="s">
        <v>9787</v>
      </c>
      <c r="C198" s="63">
        <v>4.0</v>
      </c>
      <c r="D198" s="63" t="s">
        <v>9788</v>
      </c>
      <c r="E198" s="63" t="s">
        <v>186</v>
      </c>
      <c r="F198" s="63" t="s">
        <v>186</v>
      </c>
      <c r="G198" s="63" t="s">
        <v>186</v>
      </c>
      <c r="H198" s="63" t="s">
        <v>186</v>
      </c>
      <c r="I198" s="64" t="s">
        <v>9789</v>
      </c>
      <c r="J198" s="63" t="s">
        <v>181</v>
      </c>
      <c r="K198" s="63" t="s">
        <v>9790</v>
      </c>
      <c r="L198" s="63">
        <v>9.021494687E9</v>
      </c>
      <c r="M198" s="63" t="s">
        <v>9791</v>
      </c>
      <c r="N198" s="63" t="s">
        <v>107</v>
      </c>
    </row>
    <row r="199">
      <c r="A199" s="62">
        <v>44033.643530092595</v>
      </c>
      <c r="B199" s="63" t="s">
        <v>9792</v>
      </c>
      <c r="C199" s="63">
        <v>5.0</v>
      </c>
      <c r="D199" s="63" t="s">
        <v>9086</v>
      </c>
      <c r="E199" s="63" t="s">
        <v>104</v>
      </c>
      <c r="F199" s="63" t="s">
        <v>104</v>
      </c>
      <c r="G199" s="63" t="s">
        <v>104</v>
      </c>
      <c r="H199" s="63" t="s">
        <v>104</v>
      </c>
      <c r="I199" s="64" t="s">
        <v>9793</v>
      </c>
      <c r="J199" s="63" t="s">
        <v>181</v>
      </c>
      <c r="K199" s="63" t="s">
        <v>9794</v>
      </c>
      <c r="L199" s="63">
        <v>9.788977626E9</v>
      </c>
      <c r="M199" s="63" t="s">
        <v>4115</v>
      </c>
      <c r="N199" s="63" t="s">
        <v>107</v>
      </c>
    </row>
    <row r="200">
      <c r="A200" s="62">
        <v>44033.64378472222</v>
      </c>
      <c r="B200" s="63" t="s">
        <v>9795</v>
      </c>
      <c r="C200" s="63">
        <v>1.0</v>
      </c>
      <c r="D200" s="63" t="s">
        <v>9796</v>
      </c>
      <c r="E200" s="63" t="s">
        <v>186</v>
      </c>
      <c r="F200" s="63" t="s">
        <v>186</v>
      </c>
      <c r="G200" s="63" t="s">
        <v>186</v>
      </c>
      <c r="H200" s="63" t="s">
        <v>186</v>
      </c>
      <c r="I200" s="64" t="s">
        <v>9797</v>
      </c>
      <c r="J200" s="63" t="s">
        <v>9798</v>
      </c>
      <c r="K200" s="63" t="s">
        <v>9799</v>
      </c>
      <c r="L200" s="63">
        <v>7.038301764E9</v>
      </c>
      <c r="M200" s="63" t="s">
        <v>107</v>
      </c>
      <c r="N200" s="63" t="s">
        <v>107</v>
      </c>
    </row>
    <row r="201">
      <c r="A201" s="62">
        <v>44033.64733796296</v>
      </c>
      <c r="B201" s="63" t="s">
        <v>9800</v>
      </c>
      <c r="C201" s="63">
        <v>5.0</v>
      </c>
      <c r="D201" s="63" t="s">
        <v>9801</v>
      </c>
      <c r="E201" s="63" t="s">
        <v>104</v>
      </c>
      <c r="F201" s="63" t="s">
        <v>104</v>
      </c>
      <c r="G201" s="63" t="s">
        <v>104</v>
      </c>
      <c r="H201" s="63" t="s">
        <v>104</v>
      </c>
      <c r="I201" s="64" t="s">
        <v>9802</v>
      </c>
      <c r="J201" s="63" t="s">
        <v>1599</v>
      </c>
      <c r="K201" s="63" t="s">
        <v>9803</v>
      </c>
      <c r="L201" s="63">
        <v>9.4202077E7</v>
      </c>
      <c r="M201" s="63" t="s">
        <v>9804</v>
      </c>
      <c r="N201" s="63" t="s">
        <v>107</v>
      </c>
    </row>
    <row r="202">
      <c r="A202" s="62">
        <v>44033.64766203704</v>
      </c>
      <c r="B202" s="63" t="s">
        <v>9805</v>
      </c>
      <c r="C202" s="63">
        <v>5.0</v>
      </c>
      <c r="D202" s="63" t="s">
        <v>9806</v>
      </c>
      <c r="E202" s="63" t="s">
        <v>104</v>
      </c>
      <c r="F202" s="63" t="s">
        <v>104</v>
      </c>
      <c r="G202" s="63" t="s">
        <v>104</v>
      </c>
      <c r="H202" s="63" t="s">
        <v>104</v>
      </c>
      <c r="I202" s="64" t="s">
        <v>9807</v>
      </c>
      <c r="J202" s="63" t="s">
        <v>9808</v>
      </c>
      <c r="K202" s="63" t="s">
        <v>9809</v>
      </c>
      <c r="L202" s="63">
        <v>9.284018976E9</v>
      </c>
      <c r="M202" s="63" t="s">
        <v>9810</v>
      </c>
      <c r="N202" s="63" t="s">
        <v>107</v>
      </c>
    </row>
    <row r="203">
      <c r="A203" s="62">
        <v>44033.64774305555</v>
      </c>
      <c r="B203" s="63" t="s">
        <v>9811</v>
      </c>
      <c r="C203" s="63">
        <v>5.0</v>
      </c>
      <c r="D203" s="63" t="s">
        <v>9812</v>
      </c>
      <c r="E203" s="63" t="s">
        <v>104</v>
      </c>
      <c r="F203" s="63" t="s">
        <v>104</v>
      </c>
      <c r="G203" s="63" t="s">
        <v>104</v>
      </c>
      <c r="H203" s="63" t="s">
        <v>104</v>
      </c>
      <c r="I203" s="64" t="s">
        <v>9813</v>
      </c>
      <c r="J203" s="63" t="s">
        <v>9814</v>
      </c>
      <c r="K203" s="63" t="s">
        <v>9815</v>
      </c>
      <c r="L203" s="66">
        <f>+918208977224</f>
        <v>918208977224</v>
      </c>
      <c r="M203" s="63" t="s">
        <v>5289</v>
      </c>
      <c r="N203" s="63" t="s">
        <v>107</v>
      </c>
    </row>
    <row r="204">
      <c r="A204" s="62">
        <v>44033.65217592593</v>
      </c>
      <c r="B204" s="63" t="s">
        <v>9816</v>
      </c>
      <c r="C204" s="63">
        <v>4.0</v>
      </c>
      <c r="D204" s="63" t="s">
        <v>9817</v>
      </c>
      <c r="E204" s="63" t="s">
        <v>104</v>
      </c>
      <c r="F204" s="63" t="s">
        <v>104</v>
      </c>
      <c r="G204" s="63" t="s">
        <v>110</v>
      </c>
      <c r="H204" s="63" t="s">
        <v>104</v>
      </c>
      <c r="I204" s="64" t="s">
        <v>9818</v>
      </c>
      <c r="J204" s="63" t="s">
        <v>675</v>
      </c>
      <c r="K204" s="63" t="s">
        <v>9819</v>
      </c>
      <c r="L204" s="63">
        <v>9.651256856E9</v>
      </c>
      <c r="M204" s="63" t="s">
        <v>9820</v>
      </c>
      <c r="N204" s="63" t="s">
        <v>107</v>
      </c>
    </row>
    <row r="205">
      <c r="A205" s="62">
        <v>44033.65263888889</v>
      </c>
      <c r="B205" s="63" t="s">
        <v>9821</v>
      </c>
      <c r="C205" s="63">
        <v>5.0</v>
      </c>
      <c r="D205" s="63" t="s">
        <v>9822</v>
      </c>
      <c r="E205" s="63" t="s">
        <v>104</v>
      </c>
      <c r="F205" s="63" t="s">
        <v>104</v>
      </c>
      <c r="G205" s="63" t="s">
        <v>104</v>
      </c>
      <c r="H205" s="63" t="s">
        <v>104</v>
      </c>
      <c r="I205" s="64" t="s">
        <v>9823</v>
      </c>
      <c r="J205" s="63" t="s">
        <v>9824</v>
      </c>
      <c r="K205" s="63" t="s">
        <v>9825</v>
      </c>
      <c r="L205" s="63">
        <v>8.825586787E9</v>
      </c>
      <c r="M205" s="63" t="s">
        <v>107</v>
      </c>
      <c r="N205" s="63" t="s">
        <v>107</v>
      </c>
    </row>
    <row r="206">
      <c r="A206" s="62">
        <v>44033.653495370374</v>
      </c>
      <c r="B206" s="63" t="s">
        <v>9826</v>
      </c>
      <c r="C206" s="63">
        <v>4.0</v>
      </c>
      <c r="D206" s="63" t="s">
        <v>281</v>
      </c>
      <c r="E206" s="63" t="s">
        <v>104</v>
      </c>
      <c r="F206" s="63" t="s">
        <v>110</v>
      </c>
      <c r="G206" s="63" t="s">
        <v>110</v>
      </c>
      <c r="H206" s="63" t="s">
        <v>186</v>
      </c>
      <c r="I206" s="64" t="s">
        <v>9827</v>
      </c>
      <c r="J206" s="63" t="s">
        <v>9828</v>
      </c>
      <c r="K206" s="63" t="s">
        <v>9829</v>
      </c>
      <c r="L206" s="63">
        <v>7.768035175E9</v>
      </c>
      <c r="M206" s="63" t="s">
        <v>9830</v>
      </c>
      <c r="N206" s="63" t="s">
        <v>107</v>
      </c>
    </row>
    <row r="207">
      <c r="A207" s="62">
        <v>44033.65457175926</v>
      </c>
      <c r="B207" s="63" t="s">
        <v>9831</v>
      </c>
      <c r="C207" s="63">
        <v>5.0</v>
      </c>
      <c r="D207" s="63" t="s">
        <v>9832</v>
      </c>
      <c r="E207" s="63" t="s">
        <v>104</v>
      </c>
      <c r="F207" s="63" t="s">
        <v>104</v>
      </c>
      <c r="G207" s="63" t="s">
        <v>104</v>
      </c>
      <c r="H207" s="63" t="s">
        <v>104</v>
      </c>
      <c r="I207" s="64" t="s">
        <v>9833</v>
      </c>
      <c r="J207" s="63" t="s">
        <v>9834</v>
      </c>
      <c r="K207" s="63" t="s">
        <v>9835</v>
      </c>
      <c r="L207" s="63">
        <v>8.825593523E9</v>
      </c>
      <c r="M207" s="63" t="s">
        <v>9836</v>
      </c>
      <c r="N207" s="63" t="s">
        <v>107</v>
      </c>
    </row>
    <row r="208">
      <c r="A208" s="62">
        <v>44033.65479166667</v>
      </c>
      <c r="B208" s="63" t="s">
        <v>9837</v>
      </c>
      <c r="C208" s="63">
        <v>4.0</v>
      </c>
      <c r="D208" s="63" t="s">
        <v>9838</v>
      </c>
      <c r="E208" s="63" t="s">
        <v>104</v>
      </c>
      <c r="F208" s="63" t="s">
        <v>104</v>
      </c>
      <c r="G208" s="63" t="s">
        <v>104</v>
      </c>
      <c r="H208" s="63" t="s">
        <v>104</v>
      </c>
      <c r="I208" s="64" t="s">
        <v>9839</v>
      </c>
      <c r="J208" s="63" t="s">
        <v>9840</v>
      </c>
      <c r="K208" s="63" t="s">
        <v>9841</v>
      </c>
      <c r="L208" s="63">
        <v>9.850741536E9</v>
      </c>
      <c r="M208" s="63" t="s">
        <v>9842</v>
      </c>
      <c r="N208" s="63" t="s">
        <v>107</v>
      </c>
    </row>
    <row r="209">
      <c r="A209" s="62">
        <v>44033.657430555555</v>
      </c>
      <c r="B209" s="63" t="s">
        <v>9843</v>
      </c>
      <c r="C209" s="63">
        <v>5.0</v>
      </c>
      <c r="D209" s="63" t="s">
        <v>9844</v>
      </c>
      <c r="E209" s="63" t="s">
        <v>104</v>
      </c>
      <c r="F209" s="63" t="s">
        <v>104</v>
      </c>
      <c r="G209" s="63" t="s">
        <v>104</v>
      </c>
      <c r="H209" s="63" t="s">
        <v>104</v>
      </c>
      <c r="I209" s="64" t="s">
        <v>9845</v>
      </c>
      <c r="J209" s="63" t="s">
        <v>9846</v>
      </c>
      <c r="K209" s="63" t="s">
        <v>9847</v>
      </c>
      <c r="L209" s="63">
        <v>9.76214877E9</v>
      </c>
      <c r="M209" s="63" t="s">
        <v>9848</v>
      </c>
      <c r="N209" s="63" t="s">
        <v>107</v>
      </c>
    </row>
    <row r="210">
      <c r="A210" s="62">
        <v>44033.66140046297</v>
      </c>
      <c r="B210" s="63" t="s">
        <v>3217</v>
      </c>
      <c r="C210" s="63">
        <v>4.0</v>
      </c>
      <c r="D210" s="63" t="s">
        <v>9849</v>
      </c>
      <c r="E210" s="63" t="s">
        <v>186</v>
      </c>
      <c r="F210" s="63" t="s">
        <v>186</v>
      </c>
      <c r="G210" s="63" t="s">
        <v>186</v>
      </c>
      <c r="H210" s="63" t="s">
        <v>186</v>
      </c>
      <c r="I210" s="64" t="s">
        <v>3219</v>
      </c>
      <c r="J210" s="63" t="s">
        <v>3220</v>
      </c>
      <c r="K210" s="63" t="s">
        <v>7551</v>
      </c>
      <c r="L210" s="63">
        <v>9.561862178E9</v>
      </c>
      <c r="M210" s="63" t="s">
        <v>9850</v>
      </c>
      <c r="N210" s="63" t="s">
        <v>107</v>
      </c>
    </row>
    <row r="211">
      <c r="A211" s="62">
        <v>44033.66168981481</v>
      </c>
      <c r="B211" s="63" t="s">
        <v>9851</v>
      </c>
      <c r="C211" s="63">
        <v>5.0</v>
      </c>
      <c r="D211" s="63" t="s">
        <v>1684</v>
      </c>
      <c r="E211" s="63" t="s">
        <v>104</v>
      </c>
      <c r="F211" s="63" t="s">
        <v>104</v>
      </c>
      <c r="G211" s="63" t="s">
        <v>104</v>
      </c>
      <c r="H211" s="63" t="s">
        <v>104</v>
      </c>
      <c r="I211" s="64" t="s">
        <v>9852</v>
      </c>
      <c r="J211" s="63" t="s">
        <v>9304</v>
      </c>
      <c r="K211" s="63" t="s">
        <v>9853</v>
      </c>
      <c r="L211" s="63">
        <v>9.92211997E9</v>
      </c>
      <c r="M211" s="63" t="s">
        <v>9854</v>
      </c>
      <c r="N211" s="63" t="s">
        <v>107</v>
      </c>
    </row>
    <row r="212">
      <c r="A212" s="62">
        <v>44033.66185185185</v>
      </c>
      <c r="B212" s="63" t="s">
        <v>9855</v>
      </c>
      <c r="C212" s="63">
        <v>5.0</v>
      </c>
      <c r="D212" s="63" t="s">
        <v>9856</v>
      </c>
      <c r="E212" s="63" t="s">
        <v>104</v>
      </c>
      <c r="F212" s="63" t="s">
        <v>104</v>
      </c>
      <c r="G212" s="63" t="s">
        <v>110</v>
      </c>
      <c r="H212" s="63" t="s">
        <v>186</v>
      </c>
      <c r="I212" s="64" t="s">
        <v>9857</v>
      </c>
      <c r="J212" s="63" t="s">
        <v>181</v>
      </c>
      <c r="K212" s="63" t="s">
        <v>9858</v>
      </c>
      <c r="L212" s="63">
        <v>9.463674879E9</v>
      </c>
      <c r="M212" s="63" t="s">
        <v>9859</v>
      </c>
      <c r="N212" s="63" t="s">
        <v>107</v>
      </c>
    </row>
    <row r="213">
      <c r="A213" s="62">
        <v>44033.66532407407</v>
      </c>
      <c r="B213" s="63" t="s">
        <v>9860</v>
      </c>
      <c r="C213" s="63">
        <v>5.0</v>
      </c>
      <c r="D213" s="63" t="s">
        <v>9861</v>
      </c>
      <c r="E213" s="63" t="s">
        <v>104</v>
      </c>
      <c r="F213" s="63" t="s">
        <v>104</v>
      </c>
      <c r="G213" s="63" t="s">
        <v>104</v>
      </c>
      <c r="H213" s="63" t="s">
        <v>104</v>
      </c>
      <c r="I213" s="64" t="s">
        <v>9862</v>
      </c>
      <c r="J213" s="63" t="s">
        <v>9863</v>
      </c>
      <c r="K213" s="63" t="s">
        <v>9864</v>
      </c>
      <c r="L213" s="63">
        <v>9.44421604E9</v>
      </c>
      <c r="M213" s="63" t="s">
        <v>9865</v>
      </c>
      <c r="N213" s="63" t="s">
        <v>107</v>
      </c>
    </row>
    <row r="214">
      <c r="A214" s="62">
        <v>44033.665555555555</v>
      </c>
      <c r="B214" s="63" t="s">
        <v>9866</v>
      </c>
      <c r="C214" s="63">
        <v>5.0</v>
      </c>
      <c r="D214" s="63" t="s">
        <v>2234</v>
      </c>
      <c r="E214" s="63" t="s">
        <v>104</v>
      </c>
      <c r="F214" s="63" t="s">
        <v>104</v>
      </c>
      <c r="G214" s="63" t="s">
        <v>104</v>
      </c>
      <c r="H214" s="63" t="s">
        <v>110</v>
      </c>
      <c r="I214" s="64" t="s">
        <v>9867</v>
      </c>
      <c r="J214" s="63" t="s">
        <v>181</v>
      </c>
      <c r="K214" s="63" t="s">
        <v>9868</v>
      </c>
      <c r="L214" s="63">
        <v>9.380539313E9</v>
      </c>
      <c r="M214" s="63" t="s">
        <v>9869</v>
      </c>
      <c r="N214" s="63" t="s">
        <v>107</v>
      </c>
    </row>
    <row r="215">
      <c r="A215" s="62">
        <v>44033.66815972222</v>
      </c>
      <c r="B215" s="63" t="s">
        <v>9811</v>
      </c>
      <c r="C215" s="63">
        <v>5.0</v>
      </c>
      <c r="D215" s="63" t="s">
        <v>9870</v>
      </c>
      <c r="E215" s="63" t="s">
        <v>104</v>
      </c>
      <c r="F215" s="63" t="s">
        <v>104</v>
      </c>
      <c r="G215" s="63" t="s">
        <v>104</v>
      </c>
      <c r="H215" s="63" t="s">
        <v>104</v>
      </c>
      <c r="I215" s="64" t="s">
        <v>9813</v>
      </c>
      <c r="J215" s="63" t="s">
        <v>9814</v>
      </c>
      <c r="K215" s="63" t="s">
        <v>9871</v>
      </c>
      <c r="L215" s="66">
        <f>+918208977224</f>
        <v>918208977224</v>
      </c>
      <c r="M215" s="63" t="s">
        <v>5289</v>
      </c>
      <c r="N215" s="63" t="s">
        <v>107</v>
      </c>
    </row>
    <row r="216">
      <c r="A216" s="62">
        <v>44033.67083333333</v>
      </c>
      <c r="B216" s="63" t="s">
        <v>9872</v>
      </c>
      <c r="C216" s="63">
        <v>5.0</v>
      </c>
      <c r="D216" s="63" t="s">
        <v>9873</v>
      </c>
      <c r="E216" s="63" t="s">
        <v>104</v>
      </c>
      <c r="F216" s="63" t="s">
        <v>104</v>
      </c>
      <c r="G216" s="63" t="s">
        <v>104</v>
      </c>
      <c r="H216" s="63" t="s">
        <v>104</v>
      </c>
      <c r="I216" s="64" t="s">
        <v>9874</v>
      </c>
      <c r="J216" s="63" t="s">
        <v>9529</v>
      </c>
      <c r="K216" s="63" t="s">
        <v>9875</v>
      </c>
      <c r="L216" s="63">
        <v>9.422785881E9</v>
      </c>
      <c r="M216" s="63" t="s">
        <v>9876</v>
      </c>
      <c r="N216" s="63" t="s">
        <v>107</v>
      </c>
    </row>
    <row r="217">
      <c r="A217" s="62">
        <v>44033.6719212963</v>
      </c>
      <c r="B217" s="63" t="s">
        <v>9877</v>
      </c>
      <c r="C217" s="63">
        <v>5.0</v>
      </c>
      <c r="D217" s="63" t="s">
        <v>9878</v>
      </c>
      <c r="E217" s="63" t="s">
        <v>104</v>
      </c>
      <c r="F217" s="63" t="s">
        <v>186</v>
      </c>
      <c r="G217" s="63" t="s">
        <v>186</v>
      </c>
      <c r="H217" s="63" t="s">
        <v>186</v>
      </c>
      <c r="I217" s="64" t="s">
        <v>9879</v>
      </c>
      <c r="J217" s="63" t="s">
        <v>9006</v>
      </c>
      <c r="K217" s="63" t="s">
        <v>9880</v>
      </c>
      <c r="L217" s="63">
        <v>9.604613304E9</v>
      </c>
      <c r="M217" s="63" t="s">
        <v>379</v>
      </c>
      <c r="N217" s="63" t="s">
        <v>107</v>
      </c>
    </row>
    <row r="218">
      <c r="A218" s="62">
        <v>44033.67204861111</v>
      </c>
      <c r="B218" s="63" t="s">
        <v>9881</v>
      </c>
      <c r="C218" s="63">
        <v>5.0</v>
      </c>
      <c r="D218" s="63" t="s">
        <v>9882</v>
      </c>
      <c r="E218" s="63" t="s">
        <v>104</v>
      </c>
      <c r="F218" s="63" t="s">
        <v>104</v>
      </c>
      <c r="G218" s="63" t="s">
        <v>104</v>
      </c>
      <c r="H218" s="63" t="s">
        <v>104</v>
      </c>
      <c r="I218" s="64" t="s">
        <v>9883</v>
      </c>
      <c r="J218" s="63" t="s">
        <v>9884</v>
      </c>
      <c r="K218" s="63" t="s">
        <v>9885</v>
      </c>
      <c r="L218" s="63">
        <v>9.789577611E9</v>
      </c>
      <c r="M218" s="63" t="s">
        <v>9886</v>
      </c>
      <c r="N218" s="63" t="s">
        <v>107</v>
      </c>
    </row>
    <row r="219">
      <c r="A219" s="62">
        <v>44033.67259259259</v>
      </c>
      <c r="B219" s="63" t="s">
        <v>9887</v>
      </c>
      <c r="C219" s="63">
        <v>4.0</v>
      </c>
      <c r="D219" s="63" t="s">
        <v>9888</v>
      </c>
      <c r="E219" s="63" t="s">
        <v>110</v>
      </c>
      <c r="F219" s="63" t="s">
        <v>104</v>
      </c>
      <c r="G219" s="63" t="s">
        <v>110</v>
      </c>
      <c r="H219" s="63" t="s">
        <v>104</v>
      </c>
      <c r="I219" s="64" t="s">
        <v>9889</v>
      </c>
      <c r="J219" s="63" t="s">
        <v>9890</v>
      </c>
      <c r="K219" s="63" t="s">
        <v>9891</v>
      </c>
      <c r="L219" s="63">
        <v>9.443550181E9</v>
      </c>
      <c r="M219" s="63" t="s">
        <v>9892</v>
      </c>
      <c r="N219" s="63" t="s">
        <v>107</v>
      </c>
    </row>
    <row r="220">
      <c r="A220" s="62">
        <v>44033.67265046296</v>
      </c>
      <c r="B220" s="63" t="s">
        <v>9887</v>
      </c>
      <c r="C220" s="63">
        <v>4.0</v>
      </c>
      <c r="D220" s="63" t="s">
        <v>9888</v>
      </c>
      <c r="E220" s="63" t="s">
        <v>110</v>
      </c>
      <c r="F220" s="63" t="s">
        <v>104</v>
      </c>
      <c r="G220" s="63" t="s">
        <v>110</v>
      </c>
      <c r="H220" s="63" t="s">
        <v>104</v>
      </c>
      <c r="I220" s="64" t="s">
        <v>9889</v>
      </c>
      <c r="J220" s="63" t="s">
        <v>9890</v>
      </c>
      <c r="K220" s="63" t="s">
        <v>9891</v>
      </c>
      <c r="L220" s="63">
        <v>9.443550181E9</v>
      </c>
      <c r="M220" s="63" t="s">
        <v>9892</v>
      </c>
      <c r="N220" s="63" t="s">
        <v>107</v>
      </c>
    </row>
    <row r="221">
      <c r="A221" s="62">
        <v>44033.67283564815</v>
      </c>
      <c r="B221" s="63" t="s">
        <v>9893</v>
      </c>
      <c r="C221" s="63">
        <v>4.0</v>
      </c>
      <c r="D221" s="63" t="s">
        <v>9894</v>
      </c>
      <c r="E221" s="63" t="s">
        <v>186</v>
      </c>
      <c r="F221" s="63" t="s">
        <v>186</v>
      </c>
      <c r="G221" s="63" t="s">
        <v>186</v>
      </c>
      <c r="H221" s="63" t="s">
        <v>186</v>
      </c>
      <c r="I221" s="64" t="s">
        <v>9895</v>
      </c>
      <c r="J221" s="63" t="s">
        <v>6005</v>
      </c>
      <c r="K221" s="63" t="s">
        <v>9896</v>
      </c>
      <c r="L221" s="63">
        <v>9.952017789E9</v>
      </c>
      <c r="M221" s="63" t="s">
        <v>9897</v>
      </c>
      <c r="N221" s="63" t="s">
        <v>107</v>
      </c>
    </row>
    <row r="222">
      <c r="A222" s="62">
        <v>44033.67417824074</v>
      </c>
      <c r="B222" s="63" t="s">
        <v>9898</v>
      </c>
      <c r="C222" s="63">
        <v>5.0</v>
      </c>
      <c r="D222" s="63" t="s">
        <v>9899</v>
      </c>
      <c r="E222" s="63" t="s">
        <v>104</v>
      </c>
      <c r="F222" s="63" t="s">
        <v>104</v>
      </c>
      <c r="G222" s="63" t="s">
        <v>104</v>
      </c>
      <c r="H222" s="63" t="s">
        <v>104</v>
      </c>
      <c r="I222" s="64" t="s">
        <v>9900</v>
      </c>
      <c r="J222" s="63" t="s">
        <v>181</v>
      </c>
      <c r="K222" s="63" t="s">
        <v>9901</v>
      </c>
      <c r="L222" s="63">
        <v>9.781982617E9</v>
      </c>
      <c r="M222" s="63" t="s">
        <v>4950</v>
      </c>
      <c r="N222" s="63" t="s">
        <v>107</v>
      </c>
    </row>
    <row r="223">
      <c r="A223" s="62">
        <v>44033.6749537037</v>
      </c>
      <c r="B223" s="63" t="s">
        <v>9902</v>
      </c>
      <c r="C223" s="63">
        <v>5.0</v>
      </c>
      <c r="D223" s="63" t="s">
        <v>9903</v>
      </c>
      <c r="E223" s="63" t="s">
        <v>104</v>
      </c>
      <c r="F223" s="63" t="s">
        <v>104</v>
      </c>
      <c r="G223" s="63" t="s">
        <v>104</v>
      </c>
      <c r="H223" s="63" t="s">
        <v>104</v>
      </c>
      <c r="I223" s="64" t="s">
        <v>9904</v>
      </c>
      <c r="J223" s="63" t="s">
        <v>226</v>
      </c>
      <c r="K223" s="63" t="s">
        <v>9905</v>
      </c>
      <c r="L223" s="63">
        <v>7.378897198E9</v>
      </c>
      <c r="M223" s="63" t="s">
        <v>9906</v>
      </c>
      <c r="N223" s="63" t="s">
        <v>107</v>
      </c>
    </row>
    <row r="224">
      <c r="A224" s="62">
        <v>44033.681238425925</v>
      </c>
      <c r="B224" s="63" t="s">
        <v>9907</v>
      </c>
      <c r="C224" s="63">
        <v>5.0</v>
      </c>
      <c r="D224" s="63" t="s">
        <v>9908</v>
      </c>
      <c r="E224" s="63" t="s">
        <v>104</v>
      </c>
      <c r="F224" s="63" t="s">
        <v>104</v>
      </c>
      <c r="G224" s="63" t="s">
        <v>186</v>
      </c>
      <c r="H224" s="63" t="s">
        <v>104</v>
      </c>
      <c r="I224" s="64" t="s">
        <v>9909</v>
      </c>
      <c r="J224" s="63" t="s">
        <v>1599</v>
      </c>
      <c r="K224" s="63" t="s">
        <v>9910</v>
      </c>
      <c r="L224" s="63">
        <v>7.06691657E9</v>
      </c>
      <c r="M224" s="63" t="s">
        <v>9911</v>
      </c>
      <c r="N224" s="63" t="s">
        <v>107</v>
      </c>
    </row>
    <row r="225">
      <c r="A225" s="62">
        <v>44033.682442129626</v>
      </c>
      <c r="B225" s="63" t="s">
        <v>9912</v>
      </c>
      <c r="C225" s="63">
        <v>5.0</v>
      </c>
      <c r="D225" s="63" t="s">
        <v>1510</v>
      </c>
      <c r="E225" s="63" t="s">
        <v>186</v>
      </c>
      <c r="F225" s="63" t="s">
        <v>186</v>
      </c>
      <c r="G225" s="63" t="s">
        <v>186</v>
      </c>
      <c r="H225" s="63" t="s">
        <v>186</v>
      </c>
      <c r="I225" s="64" t="s">
        <v>9913</v>
      </c>
      <c r="J225" s="63" t="s">
        <v>181</v>
      </c>
      <c r="K225" s="63" t="s">
        <v>9914</v>
      </c>
      <c r="L225" s="63">
        <v>9.518769989E9</v>
      </c>
      <c r="M225" s="63" t="s">
        <v>9260</v>
      </c>
      <c r="N225" s="63" t="s">
        <v>107</v>
      </c>
    </row>
    <row r="226">
      <c r="A226" s="62">
        <v>44033.68408564815</v>
      </c>
      <c r="B226" s="63" t="s">
        <v>4296</v>
      </c>
      <c r="C226" s="63">
        <v>5.0</v>
      </c>
      <c r="D226" s="63" t="s">
        <v>9915</v>
      </c>
      <c r="E226" s="63" t="s">
        <v>104</v>
      </c>
      <c r="F226" s="63" t="s">
        <v>104</v>
      </c>
      <c r="G226" s="63" t="s">
        <v>104</v>
      </c>
      <c r="H226" s="63" t="s">
        <v>104</v>
      </c>
      <c r="I226" s="64" t="s">
        <v>4298</v>
      </c>
      <c r="J226" s="63" t="s">
        <v>9916</v>
      </c>
      <c r="K226" s="63" t="s">
        <v>9917</v>
      </c>
      <c r="L226" s="63">
        <v>9.421618258E9</v>
      </c>
      <c r="M226" s="63" t="s">
        <v>9918</v>
      </c>
      <c r="N226" s="63" t="s">
        <v>107</v>
      </c>
    </row>
    <row r="227">
      <c r="A227" s="62">
        <v>44033.684386574074</v>
      </c>
      <c r="B227" s="63" t="s">
        <v>9919</v>
      </c>
      <c r="C227" s="63">
        <v>5.0</v>
      </c>
      <c r="D227" s="63" t="s">
        <v>9920</v>
      </c>
      <c r="E227" s="63" t="s">
        <v>104</v>
      </c>
      <c r="F227" s="63" t="s">
        <v>104</v>
      </c>
      <c r="G227" s="63" t="s">
        <v>104</v>
      </c>
      <c r="H227" s="63" t="s">
        <v>104</v>
      </c>
      <c r="I227" s="64" t="s">
        <v>9921</v>
      </c>
      <c r="J227" s="63" t="s">
        <v>9922</v>
      </c>
      <c r="K227" s="63" t="s">
        <v>9923</v>
      </c>
      <c r="L227" s="63">
        <v>9.420253994E9</v>
      </c>
      <c r="M227" s="63" t="s">
        <v>9924</v>
      </c>
      <c r="N227" s="63" t="s">
        <v>107</v>
      </c>
    </row>
    <row r="228">
      <c r="A228" s="62">
        <v>44033.68591435185</v>
      </c>
      <c r="B228" s="63" t="s">
        <v>9925</v>
      </c>
      <c r="C228" s="63">
        <v>4.0</v>
      </c>
      <c r="D228" s="63" t="s">
        <v>9926</v>
      </c>
      <c r="E228" s="63" t="s">
        <v>186</v>
      </c>
      <c r="F228" s="63" t="s">
        <v>186</v>
      </c>
      <c r="G228" s="63" t="s">
        <v>186</v>
      </c>
      <c r="H228" s="63" t="s">
        <v>186</v>
      </c>
      <c r="I228" s="64" t="s">
        <v>9927</v>
      </c>
      <c r="J228" s="63" t="s">
        <v>181</v>
      </c>
      <c r="K228" s="63" t="s">
        <v>9928</v>
      </c>
      <c r="L228" s="63">
        <v>9.894414164E9</v>
      </c>
      <c r="M228" s="63" t="s">
        <v>9929</v>
      </c>
      <c r="N228" s="63" t="s">
        <v>107</v>
      </c>
    </row>
    <row r="229">
      <c r="A229" s="62">
        <v>44033.68690972222</v>
      </c>
      <c r="B229" s="63" t="s">
        <v>3553</v>
      </c>
      <c r="C229" s="63">
        <v>5.0</v>
      </c>
      <c r="D229" s="63" t="s">
        <v>9930</v>
      </c>
      <c r="E229" s="63" t="s">
        <v>104</v>
      </c>
      <c r="F229" s="63" t="s">
        <v>104</v>
      </c>
      <c r="G229" s="63" t="s">
        <v>110</v>
      </c>
      <c r="H229" s="63" t="s">
        <v>110</v>
      </c>
      <c r="I229" s="64" t="s">
        <v>7452</v>
      </c>
      <c r="J229" s="63" t="s">
        <v>181</v>
      </c>
      <c r="K229" s="63" t="s">
        <v>9931</v>
      </c>
      <c r="L229" s="63">
        <v>9.420863044E9</v>
      </c>
      <c r="M229" s="63" t="s">
        <v>9932</v>
      </c>
      <c r="N229" s="63" t="s">
        <v>107</v>
      </c>
    </row>
    <row r="230">
      <c r="A230" s="62">
        <v>44033.69230324074</v>
      </c>
      <c r="B230" s="63" t="s">
        <v>9933</v>
      </c>
      <c r="C230" s="63">
        <v>5.0</v>
      </c>
      <c r="D230" s="63" t="s">
        <v>9934</v>
      </c>
      <c r="E230" s="63" t="s">
        <v>104</v>
      </c>
      <c r="F230" s="63" t="s">
        <v>186</v>
      </c>
      <c r="G230" s="63" t="s">
        <v>186</v>
      </c>
      <c r="H230" s="63" t="s">
        <v>186</v>
      </c>
      <c r="I230" s="64" t="s">
        <v>9935</v>
      </c>
      <c r="J230" s="63" t="s">
        <v>292</v>
      </c>
      <c r="K230" s="63" t="s">
        <v>9936</v>
      </c>
      <c r="L230" s="63">
        <v>9.710048344E9</v>
      </c>
      <c r="M230" s="63" t="s">
        <v>9937</v>
      </c>
      <c r="N230" s="63" t="s">
        <v>107</v>
      </c>
    </row>
    <row r="231">
      <c r="A231" s="62">
        <v>44033.69399305555</v>
      </c>
      <c r="B231" s="63" t="s">
        <v>3612</v>
      </c>
      <c r="C231" s="63">
        <v>5.0</v>
      </c>
      <c r="D231" s="63" t="s">
        <v>9938</v>
      </c>
      <c r="E231" s="63" t="s">
        <v>104</v>
      </c>
      <c r="F231" s="63" t="s">
        <v>104</v>
      </c>
      <c r="G231" s="63" t="s">
        <v>104</v>
      </c>
      <c r="H231" s="63" t="s">
        <v>104</v>
      </c>
      <c r="I231" s="64" t="s">
        <v>3614</v>
      </c>
      <c r="J231" s="63" t="s">
        <v>9939</v>
      </c>
      <c r="K231" s="63" t="s">
        <v>9940</v>
      </c>
      <c r="L231" s="63">
        <v>9.421538927E9</v>
      </c>
      <c r="M231" s="63" t="s">
        <v>8439</v>
      </c>
      <c r="N231" s="63" t="s">
        <v>107</v>
      </c>
    </row>
    <row r="232">
      <c r="A232" s="62">
        <v>44033.69924768519</v>
      </c>
      <c r="B232" s="63" t="s">
        <v>9877</v>
      </c>
      <c r="C232" s="63">
        <v>5.0</v>
      </c>
      <c r="D232" s="63" t="s">
        <v>9941</v>
      </c>
      <c r="E232" s="63" t="s">
        <v>186</v>
      </c>
      <c r="F232" s="63" t="s">
        <v>186</v>
      </c>
      <c r="G232" s="63" t="s">
        <v>186</v>
      </c>
      <c r="H232" s="63" t="s">
        <v>186</v>
      </c>
      <c r="I232" s="64" t="s">
        <v>9942</v>
      </c>
      <c r="J232" s="63" t="s">
        <v>9006</v>
      </c>
      <c r="K232" s="63" t="s">
        <v>9880</v>
      </c>
      <c r="L232" s="63">
        <v>9.604613304E9</v>
      </c>
      <c r="M232" s="63" t="s">
        <v>379</v>
      </c>
      <c r="N232" s="63" t="s">
        <v>107</v>
      </c>
    </row>
    <row r="233">
      <c r="A233" s="62">
        <v>44033.702210648145</v>
      </c>
      <c r="B233" s="63" t="s">
        <v>1072</v>
      </c>
      <c r="C233" s="63">
        <v>5.0</v>
      </c>
      <c r="D233" s="63" t="s">
        <v>9943</v>
      </c>
      <c r="E233" s="63" t="s">
        <v>150</v>
      </c>
      <c r="F233" s="63" t="s">
        <v>150</v>
      </c>
      <c r="G233" s="63" t="s">
        <v>150</v>
      </c>
      <c r="H233" s="63" t="s">
        <v>150</v>
      </c>
      <c r="I233" s="64" t="s">
        <v>1074</v>
      </c>
      <c r="J233" s="63" t="s">
        <v>588</v>
      </c>
      <c r="K233" s="63" t="s">
        <v>1075</v>
      </c>
      <c r="L233" s="63">
        <v>9.923695296E9</v>
      </c>
      <c r="M233" s="63" t="s">
        <v>9944</v>
      </c>
      <c r="N233" s="63" t="s">
        <v>107</v>
      </c>
    </row>
    <row r="234">
      <c r="A234" s="62">
        <v>44033.703993055555</v>
      </c>
      <c r="B234" s="63" t="s">
        <v>9945</v>
      </c>
      <c r="C234" s="63">
        <v>4.0</v>
      </c>
      <c r="D234" s="63" t="s">
        <v>9946</v>
      </c>
      <c r="E234" s="63" t="s">
        <v>104</v>
      </c>
      <c r="F234" s="63" t="s">
        <v>110</v>
      </c>
      <c r="G234" s="63" t="s">
        <v>104</v>
      </c>
      <c r="H234" s="63" t="s">
        <v>110</v>
      </c>
      <c r="I234" s="64" t="s">
        <v>9947</v>
      </c>
      <c r="J234" s="63" t="s">
        <v>9948</v>
      </c>
      <c r="K234" s="63" t="s">
        <v>9949</v>
      </c>
      <c r="L234" s="63">
        <v>9.527507095E9</v>
      </c>
      <c r="M234" s="63" t="s">
        <v>9950</v>
      </c>
      <c r="N234" s="63" t="s">
        <v>107</v>
      </c>
    </row>
    <row r="235">
      <c r="A235" s="62">
        <v>44033.70613425926</v>
      </c>
      <c r="B235" s="63" t="s">
        <v>3412</v>
      </c>
      <c r="C235" s="63">
        <v>5.0</v>
      </c>
      <c r="D235" s="63" t="s">
        <v>9951</v>
      </c>
      <c r="E235" s="63" t="s">
        <v>104</v>
      </c>
      <c r="F235" s="63" t="s">
        <v>104</v>
      </c>
      <c r="G235" s="63" t="s">
        <v>104</v>
      </c>
      <c r="H235" s="63" t="s">
        <v>104</v>
      </c>
      <c r="I235" s="64" t="s">
        <v>3414</v>
      </c>
      <c r="J235" s="63" t="s">
        <v>9045</v>
      </c>
      <c r="K235" s="63" t="s">
        <v>9952</v>
      </c>
      <c r="L235" s="63">
        <v>7.588318165E9</v>
      </c>
      <c r="M235" s="63" t="s">
        <v>107</v>
      </c>
      <c r="N235" s="63" t="s">
        <v>107</v>
      </c>
    </row>
    <row r="236">
      <c r="A236" s="62">
        <v>44033.710625</v>
      </c>
      <c r="B236" s="63" t="s">
        <v>9953</v>
      </c>
      <c r="C236" s="63">
        <v>5.0</v>
      </c>
      <c r="D236" s="63" t="s">
        <v>9954</v>
      </c>
      <c r="E236" s="63" t="s">
        <v>104</v>
      </c>
      <c r="F236" s="63" t="s">
        <v>104</v>
      </c>
      <c r="G236" s="63" t="s">
        <v>104</v>
      </c>
      <c r="H236" s="63" t="s">
        <v>104</v>
      </c>
      <c r="I236" s="64" t="s">
        <v>9955</v>
      </c>
      <c r="J236" s="63" t="s">
        <v>413</v>
      </c>
      <c r="K236" s="63" t="s">
        <v>9956</v>
      </c>
      <c r="L236" s="63">
        <v>9.422912259E9</v>
      </c>
      <c r="M236" s="63" t="s">
        <v>9957</v>
      </c>
      <c r="N236" s="63" t="s">
        <v>107</v>
      </c>
    </row>
    <row r="237">
      <c r="A237" s="62">
        <v>44033.71525462963</v>
      </c>
      <c r="B237" s="63" t="s">
        <v>9958</v>
      </c>
      <c r="C237" s="63">
        <v>5.0</v>
      </c>
      <c r="D237" s="63" t="s">
        <v>9959</v>
      </c>
      <c r="E237" s="63" t="s">
        <v>104</v>
      </c>
      <c r="F237" s="63" t="s">
        <v>104</v>
      </c>
      <c r="G237" s="63" t="s">
        <v>104</v>
      </c>
      <c r="H237" s="63" t="s">
        <v>104</v>
      </c>
      <c r="I237" s="64" t="s">
        <v>9960</v>
      </c>
      <c r="J237" s="63" t="s">
        <v>3975</v>
      </c>
      <c r="K237" s="63" t="s">
        <v>9961</v>
      </c>
      <c r="L237" s="63">
        <v>7.299473582E9</v>
      </c>
      <c r="M237" s="63" t="s">
        <v>546</v>
      </c>
      <c r="N237" s="63" t="s">
        <v>107</v>
      </c>
    </row>
    <row r="238">
      <c r="A238" s="62">
        <v>44033.719375</v>
      </c>
      <c r="B238" s="63" t="s">
        <v>9962</v>
      </c>
      <c r="C238" s="63">
        <v>5.0</v>
      </c>
      <c r="D238" s="63" t="s">
        <v>9963</v>
      </c>
      <c r="E238" s="63" t="s">
        <v>104</v>
      </c>
      <c r="F238" s="63" t="s">
        <v>104</v>
      </c>
      <c r="G238" s="63" t="s">
        <v>104</v>
      </c>
      <c r="H238" s="63" t="s">
        <v>104</v>
      </c>
      <c r="I238" s="64" t="s">
        <v>9964</v>
      </c>
      <c r="J238" s="63" t="s">
        <v>9965</v>
      </c>
      <c r="K238" s="63" t="s">
        <v>9966</v>
      </c>
      <c r="L238" s="63">
        <v>9.561768736E9</v>
      </c>
      <c r="M238" s="63" t="s">
        <v>9967</v>
      </c>
      <c r="N238" s="63" t="s">
        <v>107</v>
      </c>
    </row>
    <row r="239">
      <c r="A239" s="62">
        <v>44033.72405092593</v>
      </c>
      <c r="B239" s="63" t="s">
        <v>9968</v>
      </c>
      <c r="C239" s="63">
        <v>5.0</v>
      </c>
      <c r="D239" s="63" t="s">
        <v>1267</v>
      </c>
      <c r="E239" s="63" t="s">
        <v>104</v>
      </c>
      <c r="F239" s="63" t="s">
        <v>104</v>
      </c>
      <c r="G239" s="63" t="s">
        <v>104</v>
      </c>
      <c r="H239" s="63" t="s">
        <v>104</v>
      </c>
      <c r="I239" s="64" t="s">
        <v>9969</v>
      </c>
      <c r="J239" s="63" t="s">
        <v>9127</v>
      </c>
      <c r="K239" s="63" t="s">
        <v>9970</v>
      </c>
      <c r="L239" s="63">
        <v>9.629670712E9</v>
      </c>
      <c r="M239" s="63" t="s">
        <v>9971</v>
      </c>
      <c r="N239" s="63" t="s">
        <v>107</v>
      </c>
    </row>
    <row r="240">
      <c r="A240" s="62">
        <v>44033.72518518518</v>
      </c>
      <c r="B240" s="63" t="s">
        <v>9972</v>
      </c>
      <c r="C240" s="63">
        <v>4.0</v>
      </c>
      <c r="D240" s="63" t="s">
        <v>9973</v>
      </c>
      <c r="E240" s="63" t="s">
        <v>186</v>
      </c>
      <c r="F240" s="63" t="s">
        <v>186</v>
      </c>
      <c r="G240" s="63" t="s">
        <v>186</v>
      </c>
      <c r="H240" s="63" t="s">
        <v>110</v>
      </c>
      <c r="I240" s="64" t="s">
        <v>9974</v>
      </c>
      <c r="J240" s="63" t="s">
        <v>9965</v>
      </c>
      <c r="K240" s="63" t="s">
        <v>9975</v>
      </c>
      <c r="L240" s="63">
        <v>9.922158788E9</v>
      </c>
      <c r="M240" s="63" t="s">
        <v>9976</v>
      </c>
      <c r="N240" s="63" t="s">
        <v>107</v>
      </c>
    </row>
    <row r="241">
      <c r="A241" s="62">
        <v>44033.726539351854</v>
      </c>
      <c r="B241" s="63" t="s">
        <v>9977</v>
      </c>
      <c r="C241" s="63">
        <v>5.0</v>
      </c>
      <c r="D241" s="63" t="s">
        <v>9978</v>
      </c>
      <c r="E241" s="63" t="s">
        <v>104</v>
      </c>
      <c r="F241" s="63" t="s">
        <v>104</v>
      </c>
      <c r="G241" s="63" t="s">
        <v>104</v>
      </c>
      <c r="H241" s="63" t="s">
        <v>104</v>
      </c>
      <c r="I241" s="64" t="s">
        <v>9979</v>
      </c>
      <c r="J241" s="63" t="s">
        <v>181</v>
      </c>
      <c r="K241" s="63" t="s">
        <v>9980</v>
      </c>
      <c r="L241" s="63">
        <v>8.012706086E9</v>
      </c>
      <c r="M241" s="63" t="s">
        <v>9981</v>
      </c>
      <c r="N241" s="63" t="s">
        <v>107</v>
      </c>
    </row>
    <row r="242">
      <c r="A242" s="62">
        <v>44033.72723379629</v>
      </c>
      <c r="B242" s="63" t="s">
        <v>9982</v>
      </c>
      <c r="C242" s="63">
        <v>5.0</v>
      </c>
      <c r="D242" s="63" t="s">
        <v>9983</v>
      </c>
      <c r="E242" s="63" t="s">
        <v>104</v>
      </c>
      <c r="F242" s="63" t="s">
        <v>186</v>
      </c>
      <c r="G242" s="63" t="s">
        <v>186</v>
      </c>
      <c r="H242" s="63" t="s">
        <v>186</v>
      </c>
      <c r="I242" s="64" t="s">
        <v>9984</v>
      </c>
      <c r="J242" s="63" t="s">
        <v>9985</v>
      </c>
      <c r="K242" s="63" t="s">
        <v>9986</v>
      </c>
      <c r="L242" s="63">
        <v>9.921391936E9</v>
      </c>
      <c r="M242" s="63" t="s">
        <v>9987</v>
      </c>
      <c r="N242" s="63" t="s">
        <v>107</v>
      </c>
    </row>
    <row r="243">
      <c r="A243" s="62">
        <v>44033.728113425925</v>
      </c>
      <c r="B243" s="63" t="s">
        <v>9968</v>
      </c>
      <c r="C243" s="63">
        <v>5.0</v>
      </c>
      <c r="D243" s="63" t="s">
        <v>9988</v>
      </c>
      <c r="E243" s="63" t="s">
        <v>104</v>
      </c>
      <c r="F243" s="63" t="s">
        <v>104</v>
      </c>
      <c r="G243" s="63" t="s">
        <v>104</v>
      </c>
      <c r="H243" s="63" t="s">
        <v>104</v>
      </c>
      <c r="I243" s="64" t="s">
        <v>9969</v>
      </c>
      <c r="J243" s="63" t="s">
        <v>9127</v>
      </c>
      <c r="K243" s="63" t="s">
        <v>9970</v>
      </c>
      <c r="L243" s="63">
        <v>9.629670712E9</v>
      </c>
      <c r="M243" s="63" t="s">
        <v>9989</v>
      </c>
      <c r="N243" s="63" t="s">
        <v>107</v>
      </c>
    </row>
    <row r="244">
      <c r="A244" s="62">
        <v>44033.737442129626</v>
      </c>
      <c r="B244" s="63" t="s">
        <v>9990</v>
      </c>
      <c r="C244" s="63">
        <v>5.0</v>
      </c>
      <c r="D244" s="63" t="s">
        <v>9991</v>
      </c>
      <c r="E244" s="63" t="s">
        <v>104</v>
      </c>
      <c r="F244" s="63" t="s">
        <v>104</v>
      </c>
      <c r="G244" s="63" t="s">
        <v>104</v>
      </c>
      <c r="H244" s="63" t="s">
        <v>104</v>
      </c>
      <c r="I244" s="64" t="s">
        <v>9992</v>
      </c>
      <c r="J244" s="63" t="s">
        <v>9993</v>
      </c>
      <c r="K244" s="63" t="s">
        <v>9994</v>
      </c>
      <c r="L244" s="63">
        <v>9.425079828E9</v>
      </c>
      <c r="M244" s="63" t="s">
        <v>107</v>
      </c>
      <c r="N244" s="63" t="s">
        <v>107</v>
      </c>
    </row>
    <row r="245">
      <c r="A245" s="62">
        <v>44033.74086805555</v>
      </c>
      <c r="B245" s="63" t="s">
        <v>9995</v>
      </c>
      <c r="C245" s="63">
        <v>5.0</v>
      </c>
      <c r="D245" s="63" t="s">
        <v>9996</v>
      </c>
      <c r="E245" s="63" t="s">
        <v>104</v>
      </c>
      <c r="F245" s="63" t="s">
        <v>104</v>
      </c>
      <c r="G245" s="63" t="s">
        <v>104</v>
      </c>
      <c r="H245" s="63" t="s">
        <v>104</v>
      </c>
      <c r="I245" s="64" t="s">
        <v>9997</v>
      </c>
      <c r="J245" s="63" t="s">
        <v>112</v>
      </c>
      <c r="K245" s="63" t="s">
        <v>9998</v>
      </c>
      <c r="L245" s="63">
        <v>9.626098084E9</v>
      </c>
      <c r="M245" s="63" t="s">
        <v>156</v>
      </c>
      <c r="N245" s="63" t="s">
        <v>107</v>
      </c>
    </row>
    <row r="246">
      <c r="A246" s="62">
        <v>44033.7440162037</v>
      </c>
      <c r="B246" s="63" t="s">
        <v>9999</v>
      </c>
      <c r="C246" s="63">
        <v>5.0</v>
      </c>
      <c r="D246" s="63" t="s">
        <v>10000</v>
      </c>
      <c r="E246" s="63" t="s">
        <v>104</v>
      </c>
      <c r="F246" s="63" t="s">
        <v>104</v>
      </c>
      <c r="G246" s="63" t="s">
        <v>104</v>
      </c>
      <c r="H246" s="63" t="s">
        <v>104</v>
      </c>
      <c r="I246" s="64" t="s">
        <v>10001</v>
      </c>
      <c r="J246" s="63" t="s">
        <v>10002</v>
      </c>
      <c r="K246" s="63" t="s">
        <v>1177</v>
      </c>
      <c r="L246" s="63">
        <v>9.843164849E9</v>
      </c>
      <c r="M246" s="63" t="s">
        <v>136</v>
      </c>
      <c r="N246" s="63" t="s">
        <v>107</v>
      </c>
    </row>
    <row r="247">
      <c r="A247" s="62">
        <v>44033.74880787037</v>
      </c>
      <c r="B247" s="63" t="s">
        <v>9220</v>
      </c>
      <c r="C247" s="63">
        <v>5.0</v>
      </c>
      <c r="D247" s="63" t="s">
        <v>156</v>
      </c>
      <c r="E247" s="63" t="s">
        <v>104</v>
      </c>
      <c r="F247" s="63" t="s">
        <v>186</v>
      </c>
      <c r="G247" s="63" t="s">
        <v>186</v>
      </c>
      <c r="H247" s="63" t="s">
        <v>104</v>
      </c>
      <c r="I247" s="64" t="s">
        <v>9221</v>
      </c>
      <c r="J247" s="63" t="s">
        <v>9222</v>
      </c>
      <c r="K247" s="63" t="s">
        <v>9223</v>
      </c>
      <c r="L247" s="63">
        <v>9.443176226E9</v>
      </c>
      <c r="M247" s="63" t="s">
        <v>156</v>
      </c>
      <c r="N247" s="63" t="s">
        <v>107</v>
      </c>
    </row>
    <row r="248">
      <c r="A248" s="62">
        <v>44033.75194444445</v>
      </c>
      <c r="B248" s="63" t="s">
        <v>10003</v>
      </c>
      <c r="C248" s="63">
        <v>5.0</v>
      </c>
      <c r="D248" s="63" t="s">
        <v>10004</v>
      </c>
      <c r="E248" s="63" t="s">
        <v>104</v>
      </c>
      <c r="F248" s="63" t="s">
        <v>104</v>
      </c>
      <c r="G248" s="63" t="s">
        <v>104</v>
      </c>
      <c r="H248" s="63" t="s">
        <v>104</v>
      </c>
      <c r="I248" s="64" t="s">
        <v>10005</v>
      </c>
      <c r="J248" s="63" t="s">
        <v>9529</v>
      </c>
      <c r="K248" s="63" t="s">
        <v>10006</v>
      </c>
      <c r="L248" s="63">
        <v>9.370003491E9</v>
      </c>
      <c r="M248" s="63" t="s">
        <v>10007</v>
      </c>
      <c r="N248" s="63" t="s">
        <v>107</v>
      </c>
    </row>
    <row r="249">
      <c r="A249" s="62">
        <v>44033.756423611114</v>
      </c>
      <c r="B249" s="63" t="s">
        <v>10008</v>
      </c>
      <c r="C249" s="63">
        <v>4.0</v>
      </c>
      <c r="D249" s="63" t="s">
        <v>10009</v>
      </c>
      <c r="E249" s="63" t="s">
        <v>186</v>
      </c>
      <c r="F249" s="63" t="s">
        <v>110</v>
      </c>
      <c r="G249" s="63" t="s">
        <v>186</v>
      </c>
      <c r="H249" s="63" t="s">
        <v>110</v>
      </c>
      <c r="I249" s="64" t="s">
        <v>10010</v>
      </c>
      <c r="J249" s="63" t="s">
        <v>634</v>
      </c>
      <c r="K249" s="63" t="s">
        <v>10011</v>
      </c>
      <c r="L249" s="63">
        <v>8.825652669E9</v>
      </c>
      <c r="M249" s="63" t="s">
        <v>5567</v>
      </c>
      <c r="N249" s="63" t="s">
        <v>107</v>
      </c>
    </row>
    <row r="250">
      <c r="A250" s="62">
        <v>44033.77013888889</v>
      </c>
      <c r="B250" s="63" t="s">
        <v>10012</v>
      </c>
      <c r="C250" s="63">
        <v>5.0</v>
      </c>
      <c r="D250" s="63" t="s">
        <v>10013</v>
      </c>
      <c r="E250" s="63" t="s">
        <v>104</v>
      </c>
      <c r="F250" s="63" t="s">
        <v>104</v>
      </c>
      <c r="G250" s="63" t="s">
        <v>104</v>
      </c>
      <c r="H250" s="63" t="s">
        <v>104</v>
      </c>
      <c r="I250" s="64" t="s">
        <v>10014</v>
      </c>
      <c r="J250" s="63" t="s">
        <v>10015</v>
      </c>
      <c r="K250" s="63" t="s">
        <v>10016</v>
      </c>
      <c r="L250" s="63">
        <v>9.442572562E9</v>
      </c>
      <c r="M250" s="63" t="s">
        <v>10017</v>
      </c>
      <c r="N250" s="63" t="s">
        <v>107</v>
      </c>
    </row>
    <row r="251">
      <c r="A251" s="62">
        <v>44033.775243055556</v>
      </c>
      <c r="B251" s="63" t="s">
        <v>10018</v>
      </c>
      <c r="C251" s="63">
        <v>5.0</v>
      </c>
      <c r="D251" s="63" t="s">
        <v>10019</v>
      </c>
      <c r="E251" s="63" t="s">
        <v>104</v>
      </c>
      <c r="F251" s="63" t="s">
        <v>104</v>
      </c>
      <c r="G251" s="63" t="s">
        <v>104</v>
      </c>
      <c r="H251" s="63" t="s">
        <v>104</v>
      </c>
      <c r="I251" s="64" t="s">
        <v>10020</v>
      </c>
      <c r="J251" s="63" t="s">
        <v>10021</v>
      </c>
      <c r="K251" s="63" t="s">
        <v>10022</v>
      </c>
      <c r="L251" s="63">
        <v>9.427136009E9</v>
      </c>
      <c r="M251" s="63" t="s">
        <v>10023</v>
      </c>
      <c r="N251" s="63" t="s">
        <v>107</v>
      </c>
    </row>
    <row r="252">
      <c r="A252" s="62">
        <v>44033.79554398148</v>
      </c>
      <c r="B252" s="63" t="s">
        <v>10024</v>
      </c>
      <c r="C252" s="63">
        <v>5.0</v>
      </c>
      <c r="D252" s="63" t="s">
        <v>10025</v>
      </c>
      <c r="E252" s="63" t="s">
        <v>104</v>
      </c>
      <c r="F252" s="63" t="s">
        <v>104</v>
      </c>
      <c r="G252" s="63" t="s">
        <v>104</v>
      </c>
      <c r="H252" s="63" t="s">
        <v>104</v>
      </c>
      <c r="I252" s="64" t="s">
        <v>10026</v>
      </c>
      <c r="J252" s="63" t="s">
        <v>10027</v>
      </c>
      <c r="K252" s="63" t="s">
        <v>10028</v>
      </c>
      <c r="L252" s="63">
        <v>9.578705579E9</v>
      </c>
      <c r="M252" s="63" t="s">
        <v>10025</v>
      </c>
      <c r="N252" s="63" t="s">
        <v>107</v>
      </c>
    </row>
    <row r="253">
      <c r="A253" s="62">
        <v>44033.80614583333</v>
      </c>
      <c r="B253" s="63" t="s">
        <v>10029</v>
      </c>
      <c r="C253" s="63">
        <v>5.0</v>
      </c>
      <c r="D253" s="63" t="s">
        <v>10030</v>
      </c>
      <c r="E253" s="63" t="s">
        <v>104</v>
      </c>
      <c r="F253" s="63" t="s">
        <v>104</v>
      </c>
      <c r="G253" s="63" t="s">
        <v>104</v>
      </c>
      <c r="H253" s="63" t="s">
        <v>104</v>
      </c>
      <c r="I253" s="64" t="s">
        <v>9513</v>
      </c>
      <c r="J253" s="63" t="s">
        <v>9514</v>
      </c>
      <c r="K253" s="63" t="s">
        <v>9515</v>
      </c>
      <c r="L253" s="63">
        <v>9.600691716E9</v>
      </c>
      <c r="M253" s="63" t="s">
        <v>10031</v>
      </c>
      <c r="N253" s="63" t="s">
        <v>107</v>
      </c>
    </row>
    <row r="254">
      <c r="A254" s="62">
        <v>44033.81395833333</v>
      </c>
      <c r="B254" s="63" t="s">
        <v>10032</v>
      </c>
      <c r="C254" s="63">
        <v>5.0</v>
      </c>
      <c r="D254" s="63" t="s">
        <v>10033</v>
      </c>
      <c r="E254" s="63" t="s">
        <v>104</v>
      </c>
      <c r="F254" s="63" t="s">
        <v>104</v>
      </c>
      <c r="G254" s="63" t="s">
        <v>104</v>
      </c>
      <c r="H254" s="63" t="s">
        <v>104</v>
      </c>
      <c r="I254" s="64" t="s">
        <v>10034</v>
      </c>
      <c r="J254" s="63" t="s">
        <v>577</v>
      </c>
      <c r="K254" s="63" t="s">
        <v>10035</v>
      </c>
      <c r="L254" s="63">
        <v>9.480224237E9</v>
      </c>
      <c r="M254" s="63" t="s">
        <v>10036</v>
      </c>
      <c r="N254" s="63" t="s">
        <v>107</v>
      </c>
    </row>
    <row r="255">
      <c r="A255" s="62">
        <v>44033.81585648148</v>
      </c>
      <c r="B255" s="63" t="s">
        <v>10037</v>
      </c>
      <c r="C255" s="63">
        <v>5.0</v>
      </c>
      <c r="D255" s="63" t="s">
        <v>10038</v>
      </c>
      <c r="E255" s="63" t="s">
        <v>104</v>
      </c>
      <c r="F255" s="63" t="s">
        <v>104</v>
      </c>
      <c r="G255" s="63" t="s">
        <v>104</v>
      </c>
      <c r="H255" s="63" t="s">
        <v>104</v>
      </c>
      <c r="I255" s="64" t="s">
        <v>10039</v>
      </c>
      <c r="J255" s="63" t="s">
        <v>181</v>
      </c>
      <c r="K255" s="63" t="s">
        <v>9090</v>
      </c>
      <c r="L255" s="63">
        <v>9.942111116E9</v>
      </c>
      <c r="M255" s="63" t="s">
        <v>10040</v>
      </c>
      <c r="N255" s="63" t="s">
        <v>107</v>
      </c>
    </row>
    <row r="256">
      <c r="A256" s="62">
        <v>44033.82233796296</v>
      </c>
      <c r="B256" s="63" t="s">
        <v>10041</v>
      </c>
      <c r="C256" s="63">
        <v>5.0</v>
      </c>
      <c r="D256" s="63" t="s">
        <v>10042</v>
      </c>
      <c r="E256" s="63" t="s">
        <v>104</v>
      </c>
      <c r="F256" s="63" t="s">
        <v>104</v>
      </c>
      <c r="G256" s="63" t="s">
        <v>104</v>
      </c>
      <c r="H256" s="63" t="s">
        <v>104</v>
      </c>
      <c r="I256" s="64" t="s">
        <v>10043</v>
      </c>
      <c r="J256" s="63" t="s">
        <v>2085</v>
      </c>
      <c r="K256" s="63" t="s">
        <v>10044</v>
      </c>
      <c r="L256" s="63">
        <v>9.489884268E9</v>
      </c>
      <c r="M256" s="63" t="s">
        <v>10045</v>
      </c>
      <c r="N256" s="63" t="s">
        <v>107</v>
      </c>
    </row>
    <row r="257">
      <c r="A257" s="62">
        <v>44033.8228125</v>
      </c>
      <c r="B257" s="63" t="s">
        <v>223</v>
      </c>
      <c r="C257" s="63">
        <v>5.0</v>
      </c>
      <c r="D257" s="63" t="s">
        <v>6309</v>
      </c>
      <c r="E257" s="63" t="s">
        <v>104</v>
      </c>
      <c r="F257" s="63" t="s">
        <v>104</v>
      </c>
      <c r="G257" s="63" t="s">
        <v>104</v>
      </c>
      <c r="H257" s="63" t="s">
        <v>104</v>
      </c>
      <c r="I257" s="64" t="s">
        <v>2521</v>
      </c>
      <c r="J257" s="63" t="s">
        <v>226</v>
      </c>
      <c r="K257" s="63" t="s">
        <v>227</v>
      </c>
      <c r="L257" s="63">
        <v>9.421534386E9</v>
      </c>
      <c r="M257" s="63" t="s">
        <v>5289</v>
      </c>
      <c r="N257" s="63" t="s">
        <v>107</v>
      </c>
    </row>
    <row r="258">
      <c r="A258" s="62">
        <v>44033.82653935185</v>
      </c>
      <c r="B258" s="63" t="s">
        <v>10037</v>
      </c>
      <c r="C258" s="63">
        <v>5.0</v>
      </c>
      <c r="D258" s="63" t="s">
        <v>10038</v>
      </c>
      <c r="E258" s="63" t="s">
        <v>104</v>
      </c>
      <c r="F258" s="63" t="s">
        <v>104</v>
      </c>
      <c r="G258" s="63" t="s">
        <v>104</v>
      </c>
      <c r="H258" s="63" t="s">
        <v>104</v>
      </c>
      <c r="I258" s="64" t="s">
        <v>10039</v>
      </c>
      <c r="J258" s="63" t="s">
        <v>181</v>
      </c>
      <c r="K258" s="63" t="s">
        <v>9090</v>
      </c>
      <c r="L258" s="63">
        <v>9.942111116E9</v>
      </c>
      <c r="M258" s="63" t="s">
        <v>10046</v>
      </c>
      <c r="N258" s="63" t="s">
        <v>107</v>
      </c>
    </row>
    <row r="259">
      <c r="A259" s="62">
        <v>44033.826875</v>
      </c>
      <c r="B259" s="63" t="s">
        <v>10047</v>
      </c>
      <c r="C259" s="63">
        <v>5.0</v>
      </c>
      <c r="D259" s="63" t="s">
        <v>156</v>
      </c>
      <c r="E259" s="63" t="s">
        <v>104</v>
      </c>
      <c r="F259" s="63" t="s">
        <v>104</v>
      </c>
      <c r="G259" s="63" t="s">
        <v>104</v>
      </c>
      <c r="H259" s="63" t="s">
        <v>104</v>
      </c>
      <c r="I259" s="64" t="s">
        <v>10048</v>
      </c>
      <c r="J259" s="63" t="s">
        <v>181</v>
      </c>
      <c r="K259" s="63" t="s">
        <v>10049</v>
      </c>
      <c r="L259" s="63">
        <v>9.566925826E9</v>
      </c>
      <c r="M259" s="63" t="s">
        <v>8550</v>
      </c>
      <c r="N259" s="63" t="s">
        <v>107</v>
      </c>
    </row>
    <row r="260">
      <c r="A260" s="62">
        <v>44033.829884259256</v>
      </c>
      <c r="B260" s="63" t="s">
        <v>10050</v>
      </c>
      <c r="C260" s="63">
        <v>5.0</v>
      </c>
      <c r="D260" s="63" t="s">
        <v>10051</v>
      </c>
      <c r="E260" s="63" t="s">
        <v>104</v>
      </c>
      <c r="F260" s="63" t="s">
        <v>104</v>
      </c>
      <c r="G260" s="63" t="s">
        <v>104</v>
      </c>
      <c r="H260" s="63" t="s">
        <v>104</v>
      </c>
      <c r="I260" s="64" t="s">
        <v>10052</v>
      </c>
      <c r="J260" s="63" t="s">
        <v>10053</v>
      </c>
      <c r="K260" s="63" t="s">
        <v>10054</v>
      </c>
      <c r="L260" s="63">
        <v>9.922224155E9</v>
      </c>
      <c r="M260" s="63" t="s">
        <v>107</v>
      </c>
      <c r="N260" s="63" t="s">
        <v>107</v>
      </c>
    </row>
    <row r="261">
      <c r="A261" s="62">
        <v>44033.83011574074</v>
      </c>
      <c r="B261" s="63" t="s">
        <v>10050</v>
      </c>
      <c r="C261" s="63">
        <v>5.0</v>
      </c>
      <c r="D261" s="63" t="s">
        <v>10051</v>
      </c>
      <c r="E261" s="63" t="s">
        <v>104</v>
      </c>
      <c r="F261" s="63" t="s">
        <v>104</v>
      </c>
      <c r="G261" s="63" t="s">
        <v>104</v>
      </c>
      <c r="H261" s="63" t="s">
        <v>104</v>
      </c>
      <c r="I261" s="64" t="s">
        <v>10052</v>
      </c>
      <c r="J261" s="63" t="s">
        <v>10053</v>
      </c>
      <c r="K261" s="63" t="s">
        <v>10054</v>
      </c>
      <c r="L261" s="63">
        <v>9.922224155E9</v>
      </c>
      <c r="M261" s="63" t="s">
        <v>107</v>
      </c>
      <c r="N261" s="63" t="s">
        <v>107</v>
      </c>
    </row>
    <row r="262">
      <c r="A262" s="62">
        <v>44033.83083333333</v>
      </c>
      <c r="B262" s="63" t="s">
        <v>10050</v>
      </c>
      <c r="C262" s="63">
        <v>5.0</v>
      </c>
      <c r="D262" s="63" t="s">
        <v>10051</v>
      </c>
      <c r="E262" s="63" t="s">
        <v>104</v>
      </c>
      <c r="F262" s="63" t="s">
        <v>104</v>
      </c>
      <c r="G262" s="63" t="s">
        <v>104</v>
      </c>
      <c r="H262" s="63" t="s">
        <v>104</v>
      </c>
      <c r="I262" s="64" t="s">
        <v>10052</v>
      </c>
      <c r="J262" s="63" t="s">
        <v>10053</v>
      </c>
      <c r="K262" s="63" t="s">
        <v>10054</v>
      </c>
      <c r="L262" s="63">
        <v>9.922224155E9</v>
      </c>
      <c r="M262" s="63" t="s">
        <v>107</v>
      </c>
      <c r="N262" s="63" t="s">
        <v>107</v>
      </c>
    </row>
    <row r="263">
      <c r="A263" s="62">
        <v>44033.83084490741</v>
      </c>
      <c r="B263" s="63" t="s">
        <v>10050</v>
      </c>
      <c r="C263" s="63">
        <v>5.0</v>
      </c>
      <c r="D263" s="63" t="s">
        <v>10051</v>
      </c>
      <c r="E263" s="63" t="s">
        <v>104</v>
      </c>
      <c r="F263" s="63" t="s">
        <v>104</v>
      </c>
      <c r="G263" s="63" t="s">
        <v>104</v>
      </c>
      <c r="H263" s="63" t="s">
        <v>104</v>
      </c>
      <c r="I263" s="64" t="s">
        <v>10052</v>
      </c>
      <c r="J263" s="63" t="s">
        <v>10053</v>
      </c>
      <c r="K263" s="63" t="s">
        <v>10054</v>
      </c>
      <c r="L263" s="63">
        <v>9.922224155E9</v>
      </c>
      <c r="M263" s="63" t="s">
        <v>107</v>
      </c>
      <c r="N263" s="63" t="s">
        <v>107</v>
      </c>
    </row>
    <row r="264">
      <c r="A264" s="62">
        <v>44033.83440972222</v>
      </c>
      <c r="B264" s="63" t="s">
        <v>8434</v>
      </c>
      <c r="C264" s="63">
        <v>5.0</v>
      </c>
      <c r="D264" s="63" t="s">
        <v>103</v>
      </c>
      <c r="E264" s="63" t="s">
        <v>104</v>
      </c>
      <c r="F264" s="63" t="s">
        <v>104</v>
      </c>
      <c r="G264" s="63" t="s">
        <v>104</v>
      </c>
      <c r="H264" s="63" t="s">
        <v>104</v>
      </c>
      <c r="I264" s="64" t="s">
        <v>8435</v>
      </c>
      <c r="J264" s="63" t="s">
        <v>112</v>
      </c>
      <c r="K264" s="63" t="s">
        <v>8436</v>
      </c>
      <c r="L264" s="63">
        <v>9.403085511E9</v>
      </c>
      <c r="M264" s="63" t="s">
        <v>1621</v>
      </c>
      <c r="N264" s="63" t="s">
        <v>107</v>
      </c>
    </row>
    <row r="265">
      <c r="A265" s="62">
        <v>44033.83730324074</v>
      </c>
      <c r="B265" s="63" t="s">
        <v>10055</v>
      </c>
      <c r="C265" s="63">
        <v>3.0</v>
      </c>
      <c r="D265" s="63" t="s">
        <v>1016</v>
      </c>
      <c r="E265" s="63" t="s">
        <v>110</v>
      </c>
      <c r="F265" s="63" t="s">
        <v>110</v>
      </c>
      <c r="G265" s="63" t="s">
        <v>110</v>
      </c>
      <c r="H265" s="63" t="s">
        <v>110</v>
      </c>
      <c r="I265" s="64" t="s">
        <v>10056</v>
      </c>
      <c r="J265" s="63" t="s">
        <v>9834</v>
      </c>
      <c r="K265" s="63" t="s">
        <v>10057</v>
      </c>
      <c r="L265" s="63">
        <v>8.124727846E9</v>
      </c>
      <c r="M265" s="63" t="s">
        <v>10058</v>
      </c>
      <c r="N265" s="63" t="s">
        <v>107</v>
      </c>
    </row>
    <row r="266">
      <c r="A266" s="62">
        <v>44033.83913194444</v>
      </c>
      <c r="B266" s="63" t="s">
        <v>10059</v>
      </c>
      <c r="C266" s="63">
        <v>5.0</v>
      </c>
      <c r="D266" s="63" t="s">
        <v>10060</v>
      </c>
      <c r="E266" s="63" t="s">
        <v>104</v>
      </c>
      <c r="F266" s="63" t="s">
        <v>104</v>
      </c>
      <c r="G266" s="63" t="s">
        <v>104</v>
      </c>
      <c r="H266" s="63" t="s">
        <v>104</v>
      </c>
      <c r="I266" s="64" t="s">
        <v>10061</v>
      </c>
      <c r="J266" s="63" t="s">
        <v>10062</v>
      </c>
      <c r="K266" s="63" t="s">
        <v>10063</v>
      </c>
      <c r="L266" s="66">
        <f>+918793149657</f>
        <v>918793149657</v>
      </c>
      <c r="M266" s="63" t="s">
        <v>8163</v>
      </c>
      <c r="N266" s="63" t="s">
        <v>107</v>
      </c>
    </row>
    <row r="267">
      <c r="A267" s="62">
        <v>44033.84957175926</v>
      </c>
      <c r="B267" s="63" t="s">
        <v>10064</v>
      </c>
      <c r="C267" s="63">
        <v>4.0</v>
      </c>
      <c r="D267" s="76">
        <v>0.8</v>
      </c>
      <c r="E267" s="63" t="s">
        <v>186</v>
      </c>
      <c r="F267" s="63" t="s">
        <v>104</v>
      </c>
      <c r="G267" s="63" t="s">
        <v>104</v>
      </c>
      <c r="H267" s="63" t="s">
        <v>104</v>
      </c>
      <c r="I267" s="64" t="s">
        <v>10065</v>
      </c>
      <c r="J267" s="63" t="s">
        <v>112</v>
      </c>
      <c r="K267" s="63" t="s">
        <v>10066</v>
      </c>
      <c r="L267" s="63">
        <v>9.42188959E9</v>
      </c>
      <c r="M267" s="63" t="s">
        <v>10067</v>
      </c>
      <c r="N267" s="63" t="s">
        <v>107</v>
      </c>
    </row>
    <row r="268">
      <c r="A268" s="62">
        <v>44033.868796296294</v>
      </c>
      <c r="B268" s="63" t="s">
        <v>10068</v>
      </c>
      <c r="C268" s="63">
        <v>5.0</v>
      </c>
      <c r="D268" s="63" t="s">
        <v>9427</v>
      </c>
      <c r="E268" s="63" t="s">
        <v>104</v>
      </c>
      <c r="F268" s="63" t="s">
        <v>104</v>
      </c>
      <c r="G268" s="63" t="s">
        <v>104</v>
      </c>
      <c r="H268" s="63" t="s">
        <v>104</v>
      </c>
      <c r="I268" s="64" t="s">
        <v>10069</v>
      </c>
      <c r="J268" s="63" t="s">
        <v>112</v>
      </c>
      <c r="K268" s="63" t="s">
        <v>10070</v>
      </c>
      <c r="L268" s="63">
        <v>9.865072802E9</v>
      </c>
      <c r="M268" s="63" t="s">
        <v>10071</v>
      </c>
      <c r="N268" s="63" t="s">
        <v>107</v>
      </c>
    </row>
    <row r="269">
      <c r="A269" s="62">
        <v>44033.897569444445</v>
      </c>
      <c r="B269" s="63" t="s">
        <v>10072</v>
      </c>
      <c r="C269" s="63">
        <v>5.0</v>
      </c>
      <c r="D269" s="63" t="s">
        <v>10073</v>
      </c>
      <c r="E269" s="63" t="s">
        <v>104</v>
      </c>
      <c r="F269" s="63" t="s">
        <v>104</v>
      </c>
      <c r="G269" s="63" t="s">
        <v>104</v>
      </c>
      <c r="H269" s="63" t="s">
        <v>104</v>
      </c>
      <c r="I269" s="64" t="s">
        <v>10074</v>
      </c>
      <c r="J269" s="63" t="s">
        <v>1756</v>
      </c>
      <c r="K269" s="63" t="s">
        <v>10075</v>
      </c>
      <c r="L269" s="63">
        <v>9.788998114E9</v>
      </c>
      <c r="M269" s="63" t="s">
        <v>10076</v>
      </c>
      <c r="N269" s="63" t="s">
        <v>107</v>
      </c>
    </row>
    <row r="270">
      <c r="A270" s="62">
        <v>44033.90715277778</v>
      </c>
      <c r="B270" s="63" t="s">
        <v>10077</v>
      </c>
      <c r="C270" s="63">
        <v>5.0</v>
      </c>
      <c r="D270" s="63" t="s">
        <v>10078</v>
      </c>
      <c r="E270" s="63" t="s">
        <v>150</v>
      </c>
      <c r="F270" s="63" t="s">
        <v>150</v>
      </c>
      <c r="G270" s="63" t="s">
        <v>150</v>
      </c>
      <c r="H270" s="63" t="s">
        <v>150</v>
      </c>
      <c r="I270" s="64" t="s">
        <v>10079</v>
      </c>
      <c r="J270" s="63" t="s">
        <v>10080</v>
      </c>
      <c r="K270" s="63" t="s">
        <v>9690</v>
      </c>
      <c r="L270" s="66">
        <f>+919003078904</f>
        <v>919003078904</v>
      </c>
      <c r="M270" s="63" t="s">
        <v>10081</v>
      </c>
      <c r="N270" s="63" t="s">
        <v>107</v>
      </c>
    </row>
    <row r="271">
      <c r="A271" s="62">
        <v>44033.927824074075</v>
      </c>
      <c r="B271" s="63" t="s">
        <v>10082</v>
      </c>
      <c r="C271" s="63">
        <v>5.0</v>
      </c>
      <c r="D271" s="63" t="s">
        <v>9590</v>
      </c>
      <c r="E271" s="63" t="s">
        <v>104</v>
      </c>
      <c r="F271" s="63" t="s">
        <v>104</v>
      </c>
      <c r="G271" s="63" t="s">
        <v>104</v>
      </c>
      <c r="H271" s="63" t="s">
        <v>104</v>
      </c>
      <c r="I271" s="64" t="s">
        <v>10083</v>
      </c>
      <c r="J271" s="63" t="s">
        <v>10084</v>
      </c>
      <c r="K271" s="63" t="s">
        <v>10085</v>
      </c>
      <c r="L271" s="63">
        <v>8.903550705E9</v>
      </c>
      <c r="M271" s="63" t="s">
        <v>10086</v>
      </c>
      <c r="N271" s="63" t="s">
        <v>107</v>
      </c>
    </row>
    <row r="272">
      <c r="A272" s="62">
        <v>44033.93641203704</v>
      </c>
      <c r="B272" s="63" t="s">
        <v>10087</v>
      </c>
      <c r="C272" s="63">
        <v>5.0</v>
      </c>
      <c r="D272" s="63" t="s">
        <v>10088</v>
      </c>
      <c r="E272" s="63" t="s">
        <v>104</v>
      </c>
      <c r="F272" s="63" t="s">
        <v>104</v>
      </c>
      <c r="G272" s="63" t="s">
        <v>104</v>
      </c>
      <c r="H272" s="63" t="s">
        <v>104</v>
      </c>
      <c r="I272" s="64" t="s">
        <v>10089</v>
      </c>
      <c r="J272" s="63" t="s">
        <v>9045</v>
      </c>
      <c r="K272" s="63" t="s">
        <v>10090</v>
      </c>
      <c r="L272" s="63">
        <v>9.730005855E9</v>
      </c>
      <c r="M272" s="63" t="s">
        <v>10091</v>
      </c>
      <c r="N272" s="63" t="s">
        <v>107</v>
      </c>
    </row>
    <row r="273">
      <c r="A273" s="62">
        <v>44033.94417824074</v>
      </c>
      <c r="B273" s="63" t="s">
        <v>10092</v>
      </c>
      <c r="C273" s="63">
        <v>5.0</v>
      </c>
      <c r="D273" s="63" t="s">
        <v>10093</v>
      </c>
      <c r="E273" s="63" t="s">
        <v>104</v>
      </c>
      <c r="F273" s="63" t="s">
        <v>104</v>
      </c>
      <c r="G273" s="63" t="s">
        <v>104</v>
      </c>
      <c r="H273" s="63" t="s">
        <v>104</v>
      </c>
      <c r="I273" s="64" t="s">
        <v>10094</v>
      </c>
      <c r="J273" s="63" t="s">
        <v>9045</v>
      </c>
      <c r="K273" s="63" t="s">
        <v>10095</v>
      </c>
      <c r="L273" s="63">
        <v>9.823713089E9</v>
      </c>
      <c r="M273" s="63" t="s">
        <v>10096</v>
      </c>
      <c r="N273" s="63" t="s">
        <v>107</v>
      </c>
    </row>
    <row r="274">
      <c r="A274" s="62">
        <v>44033.983831018515</v>
      </c>
      <c r="B274" s="63" t="s">
        <v>10097</v>
      </c>
      <c r="C274" s="63">
        <v>5.0</v>
      </c>
      <c r="D274" s="63" t="s">
        <v>10098</v>
      </c>
      <c r="E274" s="63" t="s">
        <v>104</v>
      </c>
      <c r="F274" s="63" t="s">
        <v>104</v>
      </c>
      <c r="G274" s="63" t="s">
        <v>104</v>
      </c>
      <c r="H274" s="63" t="s">
        <v>104</v>
      </c>
      <c r="I274" s="64" t="s">
        <v>10099</v>
      </c>
      <c r="J274" s="63" t="s">
        <v>10100</v>
      </c>
      <c r="K274" s="63" t="s">
        <v>10101</v>
      </c>
      <c r="L274" s="63">
        <v>9.994196886E9</v>
      </c>
      <c r="M274" s="63" t="s">
        <v>10102</v>
      </c>
      <c r="N274" s="63" t="s">
        <v>107</v>
      </c>
    </row>
    <row r="275">
      <c r="A275" s="62">
        <v>44033.996342592596</v>
      </c>
      <c r="B275" s="63" t="s">
        <v>10103</v>
      </c>
      <c r="C275" s="63">
        <v>5.0</v>
      </c>
      <c r="D275" s="63" t="s">
        <v>10104</v>
      </c>
      <c r="E275" s="63" t="s">
        <v>104</v>
      </c>
      <c r="F275" s="63" t="s">
        <v>104</v>
      </c>
      <c r="G275" s="63" t="s">
        <v>104</v>
      </c>
      <c r="H275" s="63" t="s">
        <v>104</v>
      </c>
      <c r="I275" s="64" t="s">
        <v>10105</v>
      </c>
      <c r="J275" s="63" t="s">
        <v>10106</v>
      </c>
      <c r="K275" s="63" t="s">
        <v>10107</v>
      </c>
      <c r="L275" s="63">
        <v>9.8696656E9</v>
      </c>
      <c r="M275" s="63" t="s">
        <v>10108</v>
      </c>
      <c r="N275" s="63" t="s">
        <v>107</v>
      </c>
    </row>
    <row r="276">
      <c r="A276" s="62">
        <v>44034.01335648148</v>
      </c>
      <c r="B276" s="63" t="s">
        <v>10109</v>
      </c>
      <c r="C276" s="63">
        <v>5.0</v>
      </c>
      <c r="D276" s="63" t="s">
        <v>10110</v>
      </c>
      <c r="E276" s="63" t="s">
        <v>104</v>
      </c>
      <c r="F276" s="63" t="s">
        <v>104</v>
      </c>
      <c r="G276" s="63" t="s">
        <v>104</v>
      </c>
      <c r="H276" s="63" t="s">
        <v>104</v>
      </c>
      <c r="I276" s="64" t="s">
        <v>10111</v>
      </c>
      <c r="J276" s="63" t="s">
        <v>10112</v>
      </c>
      <c r="K276" s="63" t="s">
        <v>10113</v>
      </c>
      <c r="L276" s="63">
        <v>9.82660709E9</v>
      </c>
      <c r="M276" s="63" t="s">
        <v>10114</v>
      </c>
      <c r="N276" s="63" t="s">
        <v>107</v>
      </c>
    </row>
    <row r="277">
      <c r="A277" s="62">
        <v>44034.26204861111</v>
      </c>
      <c r="B277" s="63" t="s">
        <v>10115</v>
      </c>
      <c r="C277" s="63">
        <v>5.0</v>
      </c>
      <c r="D277" s="63" t="s">
        <v>10116</v>
      </c>
      <c r="E277" s="63" t="s">
        <v>104</v>
      </c>
      <c r="F277" s="63" t="s">
        <v>110</v>
      </c>
      <c r="G277" s="63" t="s">
        <v>104</v>
      </c>
      <c r="H277" s="63" t="s">
        <v>104</v>
      </c>
      <c r="I277" s="64" t="s">
        <v>10117</v>
      </c>
      <c r="J277" s="63" t="s">
        <v>181</v>
      </c>
      <c r="K277" s="63" t="s">
        <v>10118</v>
      </c>
      <c r="L277" s="63">
        <v>9.915964597E9</v>
      </c>
      <c r="M277" s="63" t="s">
        <v>4950</v>
      </c>
      <c r="N277" s="63" t="s">
        <v>107</v>
      </c>
    </row>
    <row r="278">
      <c r="A278" s="62">
        <v>44034.3512962963</v>
      </c>
      <c r="B278" s="63" t="s">
        <v>8434</v>
      </c>
      <c r="C278" s="63">
        <v>5.0</v>
      </c>
      <c r="D278" s="63" t="s">
        <v>103</v>
      </c>
      <c r="E278" s="63" t="s">
        <v>104</v>
      </c>
      <c r="F278" s="63" t="s">
        <v>104</v>
      </c>
      <c r="G278" s="63" t="s">
        <v>104</v>
      </c>
      <c r="H278" s="63" t="s">
        <v>104</v>
      </c>
      <c r="I278" s="64" t="s">
        <v>8435</v>
      </c>
      <c r="J278" s="63" t="s">
        <v>112</v>
      </c>
      <c r="K278" s="63" t="s">
        <v>8436</v>
      </c>
      <c r="L278" s="63">
        <v>9.403085511E9</v>
      </c>
      <c r="M278" s="63" t="s">
        <v>1621</v>
      </c>
      <c r="N278" s="63" t="s">
        <v>107</v>
      </c>
    </row>
    <row r="279">
      <c r="A279" s="62">
        <v>44034.41527777778</v>
      </c>
      <c r="B279" s="63" t="s">
        <v>9579</v>
      </c>
      <c r="C279" s="63">
        <v>5.0</v>
      </c>
      <c r="D279" s="63">
        <v>5.0</v>
      </c>
      <c r="E279" s="63" t="s">
        <v>186</v>
      </c>
      <c r="F279" s="63" t="s">
        <v>186</v>
      </c>
      <c r="G279" s="63" t="s">
        <v>186</v>
      </c>
      <c r="H279" s="63" t="s">
        <v>186</v>
      </c>
      <c r="I279" s="64" t="s">
        <v>9580</v>
      </c>
      <c r="J279" s="63" t="s">
        <v>1198</v>
      </c>
      <c r="K279" s="63" t="s">
        <v>9581</v>
      </c>
      <c r="L279" s="63">
        <v>7.066666105E9</v>
      </c>
      <c r="M279" s="63" t="s">
        <v>9260</v>
      </c>
      <c r="N279" s="63" t="s">
        <v>107</v>
      </c>
    </row>
    <row r="280">
      <c r="A280" s="62">
        <v>44034.42982638889</v>
      </c>
      <c r="B280" s="63" t="s">
        <v>3412</v>
      </c>
      <c r="C280" s="63">
        <v>5.0</v>
      </c>
      <c r="D280" s="63" t="s">
        <v>10119</v>
      </c>
      <c r="E280" s="63" t="s">
        <v>104</v>
      </c>
      <c r="F280" s="63" t="s">
        <v>104</v>
      </c>
      <c r="G280" s="63" t="s">
        <v>104</v>
      </c>
      <c r="H280" s="63" t="s">
        <v>104</v>
      </c>
      <c r="I280" s="64" t="s">
        <v>3414</v>
      </c>
      <c r="J280" s="63" t="s">
        <v>9045</v>
      </c>
      <c r="K280" s="63" t="s">
        <v>10120</v>
      </c>
      <c r="L280" s="63">
        <v>7.588318165E9</v>
      </c>
      <c r="M280" s="63" t="s">
        <v>10121</v>
      </c>
      <c r="N280" s="63" t="s">
        <v>107</v>
      </c>
    </row>
    <row r="281">
      <c r="A281" s="62">
        <v>44034.51212962963</v>
      </c>
      <c r="B281" s="63" t="s">
        <v>10122</v>
      </c>
      <c r="C281" s="63">
        <v>5.0</v>
      </c>
      <c r="D281" s="63" t="s">
        <v>10123</v>
      </c>
      <c r="E281" s="63" t="s">
        <v>104</v>
      </c>
      <c r="F281" s="63" t="s">
        <v>104</v>
      </c>
      <c r="G281" s="63" t="s">
        <v>110</v>
      </c>
      <c r="H281" s="63" t="s">
        <v>104</v>
      </c>
      <c r="I281" s="64" t="s">
        <v>10124</v>
      </c>
      <c r="J281" s="63" t="s">
        <v>10125</v>
      </c>
      <c r="K281" s="63" t="s">
        <v>10126</v>
      </c>
      <c r="L281" s="63">
        <v>7.887746073E9</v>
      </c>
      <c r="M281" s="63" t="s">
        <v>10127</v>
      </c>
      <c r="N281" s="63" t="s">
        <v>107</v>
      </c>
    </row>
    <row r="282">
      <c r="A282" s="62">
        <v>44034.60369212963</v>
      </c>
      <c r="B282" s="63" t="s">
        <v>10128</v>
      </c>
      <c r="C282" s="63">
        <v>5.0</v>
      </c>
      <c r="D282" s="63" t="s">
        <v>10129</v>
      </c>
      <c r="E282" s="63" t="s">
        <v>104</v>
      </c>
      <c r="F282" s="63" t="s">
        <v>104</v>
      </c>
      <c r="G282" s="63" t="s">
        <v>104</v>
      </c>
      <c r="H282" s="63" t="s">
        <v>104</v>
      </c>
      <c r="I282" s="64" t="s">
        <v>10130</v>
      </c>
      <c r="J282" s="63" t="s">
        <v>10131</v>
      </c>
      <c r="K282" s="63" t="s">
        <v>10132</v>
      </c>
      <c r="L282" s="63">
        <v>8.275589622E9</v>
      </c>
      <c r="M282" s="63" t="s">
        <v>5289</v>
      </c>
      <c r="N282" s="63" t="s">
        <v>107</v>
      </c>
    </row>
    <row r="283">
      <c r="A283" s="62">
        <v>44034.605787037035</v>
      </c>
      <c r="B283" s="63" t="s">
        <v>10128</v>
      </c>
      <c r="C283" s="63">
        <v>5.0</v>
      </c>
      <c r="D283" s="63" t="s">
        <v>10133</v>
      </c>
      <c r="E283" s="63" t="s">
        <v>104</v>
      </c>
      <c r="F283" s="63" t="s">
        <v>104</v>
      </c>
      <c r="G283" s="63" t="s">
        <v>104</v>
      </c>
      <c r="H283" s="63" t="s">
        <v>104</v>
      </c>
      <c r="I283" s="64" t="s">
        <v>10130</v>
      </c>
      <c r="J283" s="63" t="s">
        <v>10131</v>
      </c>
      <c r="K283" s="63" t="s">
        <v>10134</v>
      </c>
      <c r="L283" s="63">
        <v>8.275589622E9</v>
      </c>
      <c r="M283" s="63" t="s">
        <v>5289</v>
      </c>
      <c r="N283" s="63" t="s">
        <v>107</v>
      </c>
    </row>
    <row r="284">
      <c r="A284" s="62">
        <v>44034.637025462966</v>
      </c>
      <c r="B284" s="63" t="s">
        <v>10135</v>
      </c>
      <c r="C284" s="63">
        <v>5.0</v>
      </c>
      <c r="D284" s="63" t="s">
        <v>10136</v>
      </c>
      <c r="E284" s="63" t="s">
        <v>104</v>
      </c>
      <c r="F284" s="63" t="s">
        <v>104</v>
      </c>
      <c r="G284" s="63" t="s">
        <v>104</v>
      </c>
      <c r="H284" s="63" t="s">
        <v>104</v>
      </c>
      <c r="I284" s="64" t="s">
        <v>10137</v>
      </c>
      <c r="J284" s="63" t="s">
        <v>9045</v>
      </c>
      <c r="K284" s="63" t="s">
        <v>10138</v>
      </c>
      <c r="L284" s="63">
        <v>9.42055954E9</v>
      </c>
      <c r="M284" s="63" t="s">
        <v>10139</v>
      </c>
      <c r="N284" s="63" t="s">
        <v>107</v>
      </c>
    </row>
    <row r="285">
      <c r="A285" s="62">
        <v>44034.67811342593</v>
      </c>
      <c r="B285" s="63" t="s">
        <v>10140</v>
      </c>
      <c r="C285" s="63">
        <v>4.0</v>
      </c>
      <c r="D285" s="63" t="s">
        <v>10141</v>
      </c>
      <c r="E285" s="63" t="s">
        <v>186</v>
      </c>
      <c r="F285" s="63" t="s">
        <v>110</v>
      </c>
      <c r="G285" s="63" t="s">
        <v>186</v>
      </c>
      <c r="H285" s="63" t="s">
        <v>186</v>
      </c>
      <c r="I285" s="64" t="s">
        <v>10142</v>
      </c>
      <c r="J285" s="63" t="s">
        <v>152</v>
      </c>
      <c r="K285" s="63" t="s">
        <v>9695</v>
      </c>
      <c r="L285" s="63">
        <v>8.600446494E9</v>
      </c>
      <c r="M285" s="63" t="s">
        <v>10143</v>
      </c>
      <c r="N285" s="63" t="s">
        <v>107</v>
      </c>
    </row>
    <row r="286">
      <c r="A286" s="62">
        <v>44034.6797337963</v>
      </c>
      <c r="B286" s="63" t="s">
        <v>9752</v>
      </c>
      <c r="C286" s="63">
        <v>5.0</v>
      </c>
      <c r="D286" s="63" t="s">
        <v>10144</v>
      </c>
      <c r="E286" s="63" t="s">
        <v>104</v>
      </c>
      <c r="F286" s="63" t="s">
        <v>104</v>
      </c>
      <c r="G286" s="63" t="s">
        <v>104</v>
      </c>
      <c r="H286" s="63" t="s">
        <v>104</v>
      </c>
      <c r="I286" s="64" t="s">
        <v>10145</v>
      </c>
      <c r="J286" s="63" t="s">
        <v>9290</v>
      </c>
      <c r="K286" s="63" t="s">
        <v>10146</v>
      </c>
      <c r="L286" s="63">
        <v>9.42197294E9</v>
      </c>
      <c r="M286" s="63" t="s">
        <v>10147</v>
      </c>
      <c r="N286" s="63" t="s">
        <v>107</v>
      </c>
    </row>
    <row r="287">
      <c r="A287" s="62">
        <v>44034.71</v>
      </c>
      <c r="B287" s="63" t="s">
        <v>10148</v>
      </c>
      <c r="C287" s="63">
        <v>5.0</v>
      </c>
      <c r="D287" s="63" t="s">
        <v>10149</v>
      </c>
      <c r="E287" s="63" t="s">
        <v>104</v>
      </c>
      <c r="F287" s="63" t="s">
        <v>104</v>
      </c>
      <c r="G287" s="63" t="s">
        <v>104</v>
      </c>
      <c r="H287" s="63" t="s">
        <v>104</v>
      </c>
      <c r="I287" s="64" t="s">
        <v>10150</v>
      </c>
      <c r="J287" s="63" t="s">
        <v>9290</v>
      </c>
      <c r="K287" s="63" t="s">
        <v>10151</v>
      </c>
      <c r="L287" s="63">
        <v>9.422798008E9</v>
      </c>
      <c r="M287" s="63" t="s">
        <v>10152</v>
      </c>
      <c r="N287" s="63" t="s">
        <v>107</v>
      </c>
    </row>
    <row r="288">
      <c r="A288" s="62">
        <v>44034.855625</v>
      </c>
      <c r="B288" s="63" t="s">
        <v>9734</v>
      </c>
      <c r="C288" s="63">
        <v>5.0</v>
      </c>
      <c r="D288" s="63" t="s">
        <v>10153</v>
      </c>
      <c r="E288" s="63" t="s">
        <v>150</v>
      </c>
      <c r="F288" s="63" t="s">
        <v>150</v>
      </c>
      <c r="G288" s="63" t="s">
        <v>150</v>
      </c>
      <c r="H288" s="63" t="s">
        <v>150</v>
      </c>
      <c r="I288" s="64" t="s">
        <v>9735</v>
      </c>
      <c r="J288" s="63" t="s">
        <v>314</v>
      </c>
      <c r="K288" s="63" t="s">
        <v>9736</v>
      </c>
      <c r="L288" s="63">
        <v>9.428734224E9</v>
      </c>
      <c r="M288" s="63" t="s">
        <v>546</v>
      </c>
      <c r="N288" s="63" t="s">
        <v>107</v>
      </c>
    </row>
    <row r="289">
      <c r="A289" s="62">
        <v>44034.91626157407</v>
      </c>
      <c r="B289" s="63" t="s">
        <v>1072</v>
      </c>
      <c r="C289" s="63">
        <v>5.0</v>
      </c>
      <c r="D289" s="63" t="s">
        <v>10154</v>
      </c>
      <c r="E289" s="63" t="s">
        <v>306</v>
      </c>
      <c r="F289" s="63" t="s">
        <v>306</v>
      </c>
      <c r="G289" s="63" t="s">
        <v>306</v>
      </c>
      <c r="H289" s="63" t="s">
        <v>306</v>
      </c>
      <c r="I289" s="64" t="s">
        <v>1074</v>
      </c>
      <c r="J289" s="63" t="s">
        <v>10155</v>
      </c>
      <c r="K289" s="63" t="s">
        <v>10156</v>
      </c>
      <c r="L289" s="63">
        <v>9.923695296E9</v>
      </c>
      <c r="M289" s="63" t="s">
        <v>5289</v>
      </c>
      <c r="N289" s="63" t="s">
        <v>107</v>
      </c>
    </row>
    <row r="290">
      <c r="A290" s="62">
        <v>44035.79047453704</v>
      </c>
      <c r="B290" s="63" t="s">
        <v>9752</v>
      </c>
      <c r="C290" s="63">
        <v>5.0</v>
      </c>
      <c r="D290" s="63" t="s">
        <v>10157</v>
      </c>
      <c r="E290" s="63" t="s">
        <v>186</v>
      </c>
      <c r="F290" s="63" t="s">
        <v>186</v>
      </c>
      <c r="G290" s="63" t="s">
        <v>186</v>
      </c>
      <c r="H290" s="63" t="s">
        <v>186</v>
      </c>
      <c r="I290" s="64" t="s">
        <v>10158</v>
      </c>
      <c r="J290" s="63" t="s">
        <v>9045</v>
      </c>
      <c r="K290" s="63" t="s">
        <v>10159</v>
      </c>
      <c r="L290" s="63">
        <v>9.42197294E9</v>
      </c>
      <c r="M290" s="63" t="s">
        <v>10160</v>
      </c>
      <c r="N290" s="63" t="s">
        <v>107</v>
      </c>
    </row>
    <row r="291">
      <c r="A291" s="62">
        <v>44037.99400462963</v>
      </c>
      <c r="B291" s="63" t="s">
        <v>10161</v>
      </c>
      <c r="C291" s="63">
        <v>4.0</v>
      </c>
      <c r="D291" s="63" t="s">
        <v>10162</v>
      </c>
      <c r="E291" s="63" t="s">
        <v>104</v>
      </c>
      <c r="F291" s="63" t="s">
        <v>104</v>
      </c>
      <c r="G291" s="63" t="s">
        <v>104</v>
      </c>
      <c r="H291" s="63" t="s">
        <v>104</v>
      </c>
      <c r="I291" s="64" t="s">
        <v>10163</v>
      </c>
      <c r="J291" s="63" t="s">
        <v>10164</v>
      </c>
      <c r="K291" s="63" t="s">
        <v>1399</v>
      </c>
      <c r="L291" s="63">
        <v>9.78961489E9</v>
      </c>
      <c r="M291" s="63" t="s">
        <v>10165</v>
      </c>
      <c r="N291" s="63" t="s">
        <v>107</v>
      </c>
    </row>
    <row r="292">
      <c r="A292" s="62">
        <v>44038.70296296296</v>
      </c>
      <c r="B292" s="63" t="s">
        <v>8980</v>
      </c>
      <c r="C292" s="63">
        <v>4.0</v>
      </c>
      <c r="D292" s="63" t="s">
        <v>10166</v>
      </c>
      <c r="E292" s="63" t="s">
        <v>104</v>
      </c>
      <c r="F292" s="63" t="s">
        <v>104</v>
      </c>
      <c r="G292" s="63" t="s">
        <v>104</v>
      </c>
      <c r="H292" s="63" t="s">
        <v>104</v>
      </c>
      <c r="I292" s="64" t="s">
        <v>8982</v>
      </c>
      <c r="J292" s="63" t="s">
        <v>8983</v>
      </c>
      <c r="K292" s="63" t="s">
        <v>8984</v>
      </c>
      <c r="L292" s="63">
        <v>9.892660023E9</v>
      </c>
      <c r="M292" s="63" t="s">
        <v>10167</v>
      </c>
      <c r="N292" s="63" t="s">
        <v>107</v>
      </c>
    </row>
  </sheetData>
  <mergeCells count="2">
    <mergeCell ref="A1:N1"/>
    <mergeCell ref="A2:N2"/>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63"/>
    <col customWidth="1" min="3" max="3" width="7.38"/>
    <col customWidth="1" min="4" max="4" width="38.25"/>
    <col customWidth="1" min="5" max="5" width="11.25"/>
    <col customWidth="1" min="6" max="6" width="11.38"/>
    <col customWidth="1" min="7" max="7" width="11.25"/>
    <col customWidth="1" min="8" max="8" width="11.75"/>
    <col customWidth="1" min="9" max="9" width="25.63"/>
    <col customWidth="1" min="10" max="10" width="11.13"/>
    <col customWidth="1" min="11" max="11" width="23.13"/>
    <col customWidth="1" min="12" max="12" width="11.25"/>
    <col customWidth="1" min="14" max="14" width="6.88"/>
  </cols>
  <sheetData>
    <row r="1">
      <c r="A1" s="47" t="s">
        <v>599</v>
      </c>
      <c r="B1" s="3"/>
      <c r="C1" s="3"/>
      <c r="D1" s="3"/>
      <c r="E1" s="3"/>
      <c r="F1" s="3"/>
      <c r="G1" s="3"/>
      <c r="H1" s="3"/>
      <c r="I1" s="3"/>
      <c r="J1" s="3"/>
      <c r="K1" s="3"/>
      <c r="L1" s="3"/>
      <c r="M1" s="3"/>
      <c r="N1" s="4"/>
    </row>
    <row r="2">
      <c r="A2" s="47" t="s">
        <v>10168</v>
      </c>
      <c r="B2" s="3"/>
      <c r="C2" s="3"/>
      <c r="D2" s="3"/>
      <c r="E2" s="3"/>
      <c r="F2" s="3"/>
      <c r="G2" s="3"/>
      <c r="H2" s="3"/>
      <c r="I2" s="3"/>
      <c r="J2" s="3"/>
      <c r="K2" s="3"/>
      <c r="L2" s="3"/>
      <c r="M2" s="3"/>
      <c r="N2" s="4"/>
    </row>
    <row r="3">
      <c r="A3" s="77" t="s">
        <v>88</v>
      </c>
      <c r="B3" s="74" t="s">
        <v>89</v>
      </c>
      <c r="C3" s="61" t="s">
        <v>90</v>
      </c>
      <c r="D3" s="74" t="s">
        <v>91</v>
      </c>
      <c r="E3" s="74" t="s">
        <v>92</v>
      </c>
      <c r="F3" s="74" t="s">
        <v>93</v>
      </c>
      <c r="G3" s="74" t="s">
        <v>94</v>
      </c>
      <c r="H3" s="74" t="s">
        <v>95</v>
      </c>
      <c r="I3" s="50" t="s">
        <v>96</v>
      </c>
      <c r="J3" s="78" t="s">
        <v>97</v>
      </c>
      <c r="K3" s="74" t="s">
        <v>98</v>
      </c>
      <c r="L3" s="74" t="s">
        <v>99</v>
      </c>
      <c r="M3" s="74" t="s">
        <v>100</v>
      </c>
      <c r="N3" s="74" t="s">
        <v>101</v>
      </c>
      <c r="O3" s="36"/>
      <c r="P3" s="36"/>
      <c r="Q3" s="36"/>
      <c r="R3" s="36"/>
      <c r="S3" s="36"/>
      <c r="T3" s="36"/>
      <c r="U3" s="36"/>
      <c r="V3" s="36"/>
      <c r="W3" s="36"/>
      <c r="X3" s="36"/>
      <c r="Y3" s="36"/>
      <c r="Z3" s="36"/>
    </row>
    <row r="4">
      <c r="A4" s="79">
        <v>44032.479108796295</v>
      </c>
      <c r="B4" s="65" t="s">
        <v>10169</v>
      </c>
      <c r="C4" s="63">
        <v>5.0</v>
      </c>
      <c r="D4" s="65" t="s">
        <v>10170</v>
      </c>
      <c r="E4" s="65" t="s">
        <v>104</v>
      </c>
      <c r="F4" s="65" t="s">
        <v>104</v>
      </c>
      <c r="G4" s="65" t="s">
        <v>104</v>
      </c>
      <c r="H4" s="65" t="s">
        <v>104</v>
      </c>
      <c r="I4" s="64" t="s">
        <v>10171</v>
      </c>
      <c r="J4" s="65" t="s">
        <v>10172</v>
      </c>
      <c r="K4" s="65" t="s">
        <v>10173</v>
      </c>
      <c r="L4" s="65">
        <v>9.763564359E9</v>
      </c>
      <c r="M4" s="65" t="s">
        <v>10174</v>
      </c>
      <c r="N4" s="65" t="s">
        <v>107</v>
      </c>
    </row>
    <row r="5">
      <c r="A5" s="79">
        <v>44032.47913194444</v>
      </c>
      <c r="B5" s="65" t="s">
        <v>10175</v>
      </c>
      <c r="C5" s="63">
        <v>5.0</v>
      </c>
      <c r="D5" s="65" t="s">
        <v>10176</v>
      </c>
      <c r="E5" s="65" t="s">
        <v>104</v>
      </c>
      <c r="F5" s="65" t="s">
        <v>104</v>
      </c>
      <c r="G5" s="65" t="s">
        <v>104</v>
      </c>
      <c r="H5" s="65" t="s">
        <v>104</v>
      </c>
      <c r="I5" s="64" t="s">
        <v>10177</v>
      </c>
      <c r="J5" s="65" t="s">
        <v>10178</v>
      </c>
      <c r="K5" s="65" t="s">
        <v>10179</v>
      </c>
      <c r="L5" s="65">
        <v>9.987073747E9</v>
      </c>
      <c r="M5" s="65" t="s">
        <v>10180</v>
      </c>
      <c r="N5" s="65" t="s">
        <v>107</v>
      </c>
    </row>
    <row r="6">
      <c r="A6" s="79">
        <v>44032.4793287037</v>
      </c>
      <c r="B6" s="65" t="s">
        <v>10181</v>
      </c>
      <c r="C6" s="63">
        <v>5.0</v>
      </c>
      <c r="D6" s="65" t="s">
        <v>10182</v>
      </c>
      <c r="E6" s="65" t="s">
        <v>104</v>
      </c>
      <c r="F6" s="65" t="s">
        <v>104</v>
      </c>
      <c r="G6" s="65" t="s">
        <v>104</v>
      </c>
      <c r="H6" s="65" t="s">
        <v>104</v>
      </c>
      <c r="I6" s="64" t="s">
        <v>10183</v>
      </c>
      <c r="J6" s="65" t="s">
        <v>1599</v>
      </c>
      <c r="K6" s="65" t="s">
        <v>10184</v>
      </c>
      <c r="L6" s="65">
        <v>9.820623709E9</v>
      </c>
      <c r="M6" s="65" t="s">
        <v>10185</v>
      </c>
      <c r="N6" s="65" t="s">
        <v>107</v>
      </c>
    </row>
    <row r="7">
      <c r="A7" s="79">
        <v>44032.47945601852</v>
      </c>
      <c r="B7" s="65" t="s">
        <v>10186</v>
      </c>
      <c r="C7" s="63">
        <v>5.0</v>
      </c>
      <c r="D7" s="65" t="s">
        <v>4465</v>
      </c>
      <c r="E7" s="65" t="s">
        <v>186</v>
      </c>
      <c r="F7" s="65" t="s">
        <v>186</v>
      </c>
      <c r="G7" s="65" t="s">
        <v>186</v>
      </c>
      <c r="H7" s="65" t="s">
        <v>186</v>
      </c>
      <c r="I7" s="64" t="s">
        <v>10187</v>
      </c>
      <c r="J7" s="65" t="s">
        <v>112</v>
      </c>
      <c r="K7" s="65" t="s">
        <v>10188</v>
      </c>
      <c r="L7" s="65">
        <v>9.422974444E9</v>
      </c>
      <c r="M7" s="65" t="s">
        <v>10189</v>
      </c>
      <c r="N7" s="65" t="s">
        <v>107</v>
      </c>
    </row>
    <row r="8">
      <c r="A8" s="79">
        <v>44032.47954861111</v>
      </c>
      <c r="B8" s="65" t="s">
        <v>10190</v>
      </c>
      <c r="C8" s="63">
        <v>5.0</v>
      </c>
      <c r="D8" s="72" t="s">
        <v>10191</v>
      </c>
      <c r="E8" s="65" t="s">
        <v>104</v>
      </c>
      <c r="F8" s="65" t="s">
        <v>104</v>
      </c>
      <c r="G8" s="65" t="s">
        <v>104</v>
      </c>
      <c r="H8" s="65" t="s">
        <v>104</v>
      </c>
      <c r="I8" s="64" t="s">
        <v>10192</v>
      </c>
      <c r="J8" s="65" t="s">
        <v>204</v>
      </c>
      <c r="K8" s="65" t="s">
        <v>10193</v>
      </c>
      <c r="L8" s="65">
        <v>8.2085889E9</v>
      </c>
      <c r="M8" s="65" t="s">
        <v>10194</v>
      </c>
      <c r="N8" s="65" t="s">
        <v>107</v>
      </c>
    </row>
    <row r="9">
      <c r="A9" s="79">
        <v>44032.479675925926</v>
      </c>
      <c r="B9" s="65" t="s">
        <v>10195</v>
      </c>
      <c r="C9" s="63">
        <v>5.0</v>
      </c>
      <c r="D9" s="72" t="s">
        <v>10196</v>
      </c>
      <c r="E9" s="65" t="s">
        <v>104</v>
      </c>
      <c r="F9" s="65" t="s">
        <v>104</v>
      </c>
      <c r="G9" s="65" t="s">
        <v>104</v>
      </c>
      <c r="H9" s="65" t="s">
        <v>104</v>
      </c>
      <c r="I9" s="64" t="s">
        <v>10197</v>
      </c>
      <c r="J9" s="65" t="s">
        <v>181</v>
      </c>
      <c r="K9" s="65" t="s">
        <v>10198</v>
      </c>
      <c r="L9" s="65">
        <v>9.860286123E9</v>
      </c>
      <c r="M9" s="65" t="s">
        <v>10199</v>
      </c>
      <c r="N9" s="65" t="s">
        <v>107</v>
      </c>
    </row>
    <row r="10">
      <c r="A10" s="79">
        <v>44032.47980324074</v>
      </c>
      <c r="B10" s="65" t="s">
        <v>10200</v>
      </c>
      <c r="C10" s="63">
        <v>4.0</v>
      </c>
      <c r="D10" s="65" t="s">
        <v>1267</v>
      </c>
      <c r="E10" s="65" t="s">
        <v>104</v>
      </c>
      <c r="F10" s="65" t="s">
        <v>110</v>
      </c>
      <c r="G10" s="65" t="s">
        <v>104</v>
      </c>
      <c r="H10" s="65" t="s">
        <v>150</v>
      </c>
      <c r="I10" s="64" t="s">
        <v>10201</v>
      </c>
      <c r="J10" s="65" t="s">
        <v>274</v>
      </c>
      <c r="K10" s="65" t="s">
        <v>10202</v>
      </c>
      <c r="L10" s="65">
        <v>9.747083049E9</v>
      </c>
      <c r="M10" s="65" t="s">
        <v>10203</v>
      </c>
      <c r="N10" s="65" t="s">
        <v>107</v>
      </c>
    </row>
    <row r="11">
      <c r="A11" s="79">
        <v>44032.480150462965</v>
      </c>
      <c r="B11" s="65" t="s">
        <v>10204</v>
      </c>
      <c r="C11" s="63">
        <v>4.0</v>
      </c>
      <c r="D11" s="65" t="s">
        <v>10205</v>
      </c>
      <c r="E11" s="65" t="s">
        <v>104</v>
      </c>
      <c r="F11" s="65" t="s">
        <v>104</v>
      </c>
      <c r="G11" s="65" t="s">
        <v>104</v>
      </c>
      <c r="H11" s="65" t="s">
        <v>104</v>
      </c>
      <c r="I11" s="64" t="s">
        <v>10206</v>
      </c>
      <c r="J11" s="65" t="s">
        <v>355</v>
      </c>
      <c r="K11" s="72" t="s">
        <v>10207</v>
      </c>
      <c r="L11" s="65">
        <v>9.404051942E9</v>
      </c>
      <c r="M11" s="72" t="s">
        <v>10208</v>
      </c>
      <c r="N11" s="65" t="s">
        <v>107</v>
      </c>
    </row>
    <row r="12">
      <c r="A12" s="79">
        <v>44032.48019675926</v>
      </c>
      <c r="B12" s="65" t="s">
        <v>4527</v>
      </c>
      <c r="C12" s="63">
        <v>5.0</v>
      </c>
      <c r="D12" s="65" t="s">
        <v>10209</v>
      </c>
      <c r="E12" s="65" t="s">
        <v>104</v>
      </c>
      <c r="F12" s="65" t="s">
        <v>104</v>
      </c>
      <c r="G12" s="65" t="s">
        <v>104</v>
      </c>
      <c r="H12" s="65" t="s">
        <v>104</v>
      </c>
      <c r="I12" s="64" t="s">
        <v>10210</v>
      </c>
      <c r="J12" s="65" t="s">
        <v>1599</v>
      </c>
      <c r="K12" s="65" t="s">
        <v>10211</v>
      </c>
      <c r="L12" s="65">
        <v>9.869589298E9</v>
      </c>
      <c r="M12" s="65" t="s">
        <v>514</v>
      </c>
      <c r="N12" s="65" t="s">
        <v>107</v>
      </c>
    </row>
    <row r="13">
      <c r="A13" s="79">
        <v>44032.48038194444</v>
      </c>
      <c r="B13" s="65" t="s">
        <v>10212</v>
      </c>
      <c r="C13" s="63">
        <v>5.0</v>
      </c>
      <c r="D13" s="65" t="s">
        <v>10213</v>
      </c>
      <c r="E13" s="65" t="s">
        <v>104</v>
      </c>
      <c r="F13" s="65" t="s">
        <v>110</v>
      </c>
      <c r="G13" s="65" t="s">
        <v>186</v>
      </c>
      <c r="H13" s="65" t="s">
        <v>306</v>
      </c>
      <c r="I13" s="64" t="s">
        <v>10214</v>
      </c>
      <c r="J13" s="65" t="s">
        <v>10215</v>
      </c>
      <c r="K13" s="65" t="s">
        <v>10216</v>
      </c>
      <c r="L13" s="65">
        <v>9.072023523E9</v>
      </c>
      <c r="M13" s="65" t="s">
        <v>10217</v>
      </c>
      <c r="N13" s="65" t="s">
        <v>107</v>
      </c>
    </row>
    <row r="14">
      <c r="A14" s="79">
        <v>44032.480520833335</v>
      </c>
      <c r="B14" s="65" t="s">
        <v>10218</v>
      </c>
      <c r="C14" s="63">
        <v>3.0</v>
      </c>
      <c r="D14" s="65" t="s">
        <v>10219</v>
      </c>
      <c r="E14" s="65" t="s">
        <v>104</v>
      </c>
      <c r="F14" s="65" t="s">
        <v>104</v>
      </c>
      <c r="G14" s="65" t="s">
        <v>104</v>
      </c>
      <c r="H14" s="65" t="s">
        <v>110</v>
      </c>
      <c r="I14" s="64" t="s">
        <v>10220</v>
      </c>
      <c r="J14" s="65" t="s">
        <v>181</v>
      </c>
      <c r="K14" s="65" t="s">
        <v>10221</v>
      </c>
      <c r="L14" s="65">
        <v>9.765944586E9</v>
      </c>
      <c r="M14" s="65" t="s">
        <v>10222</v>
      </c>
      <c r="N14" s="65" t="s">
        <v>107</v>
      </c>
    </row>
    <row r="15">
      <c r="A15" s="79">
        <v>44032.48055555556</v>
      </c>
      <c r="B15" s="65" t="s">
        <v>10223</v>
      </c>
      <c r="C15" s="63">
        <v>5.0</v>
      </c>
      <c r="D15" s="65" t="s">
        <v>10224</v>
      </c>
      <c r="E15" s="65" t="s">
        <v>104</v>
      </c>
      <c r="F15" s="65" t="s">
        <v>104</v>
      </c>
      <c r="G15" s="65" t="s">
        <v>104</v>
      </c>
      <c r="H15" s="65" t="s">
        <v>104</v>
      </c>
      <c r="I15" s="64" t="s">
        <v>10225</v>
      </c>
      <c r="J15" s="65" t="s">
        <v>10226</v>
      </c>
      <c r="K15" s="65" t="s">
        <v>10227</v>
      </c>
      <c r="L15" s="65">
        <v>9.421443675E9</v>
      </c>
      <c r="M15" s="65" t="s">
        <v>10228</v>
      </c>
      <c r="N15" s="65" t="s">
        <v>107</v>
      </c>
    </row>
    <row r="16">
      <c r="A16" s="79">
        <v>44032.480625</v>
      </c>
      <c r="B16" s="65" t="s">
        <v>10229</v>
      </c>
      <c r="C16" s="63">
        <v>5.0</v>
      </c>
      <c r="D16" s="65" t="s">
        <v>10230</v>
      </c>
      <c r="E16" s="65" t="s">
        <v>104</v>
      </c>
      <c r="F16" s="65" t="s">
        <v>104</v>
      </c>
      <c r="G16" s="65" t="s">
        <v>104</v>
      </c>
      <c r="H16" s="65" t="s">
        <v>104</v>
      </c>
      <c r="I16" s="64" t="s">
        <v>10231</v>
      </c>
      <c r="J16" s="65" t="s">
        <v>10232</v>
      </c>
      <c r="K16" s="65" t="s">
        <v>10233</v>
      </c>
      <c r="L16" s="80">
        <f>+919890169210</f>
        <v>919890169210</v>
      </c>
      <c r="M16" s="65" t="s">
        <v>10234</v>
      </c>
      <c r="N16" s="65" t="s">
        <v>107</v>
      </c>
    </row>
    <row r="17">
      <c r="A17" s="79">
        <v>44032.480729166666</v>
      </c>
      <c r="B17" s="65" t="s">
        <v>10235</v>
      </c>
      <c r="C17" s="63">
        <v>5.0</v>
      </c>
      <c r="D17" s="65" t="s">
        <v>10236</v>
      </c>
      <c r="E17" s="65" t="s">
        <v>104</v>
      </c>
      <c r="F17" s="65" t="s">
        <v>104</v>
      </c>
      <c r="G17" s="65" t="s">
        <v>104</v>
      </c>
      <c r="H17" s="65" t="s">
        <v>104</v>
      </c>
      <c r="I17" s="64" t="s">
        <v>10237</v>
      </c>
      <c r="J17" s="65" t="s">
        <v>181</v>
      </c>
      <c r="K17" s="65" t="s">
        <v>10238</v>
      </c>
      <c r="L17" s="65">
        <v>9.011544472E9</v>
      </c>
      <c r="M17" s="65" t="s">
        <v>10239</v>
      </c>
      <c r="N17" s="65" t="s">
        <v>107</v>
      </c>
    </row>
    <row r="18">
      <c r="A18" s="79">
        <v>44032.480787037035</v>
      </c>
      <c r="B18" s="65" t="s">
        <v>10240</v>
      </c>
      <c r="C18" s="63">
        <v>4.0</v>
      </c>
      <c r="D18" s="65" t="s">
        <v>10241</v>
      </c>
      <c r="E18" s="65" t="s">
        <v>104</v>
      </c>
      <c r="F18" s="65" t="s">
        <v>104</v>
      </c>
      <c r="G18" s="65" t="s">
        <v>186</v>
      </c>
      <c r="H18" s="65" t="s">
        <v>306</v>
      </c>
      <c r="I18" s="64" t="s">
        <v>10242</v>
      </c>
      <c r="J18" s="65" t="s">
        <v>292</v>
      </c>
      <c r="K18" s="65" t="s">
        <v>10243</v>
      </c>
      <c r="L18" s="65">
        <v>8.891562835E9</v>
      </c>
      <c r="M18" s="65" t="s">
        <v>10244</v>
      </c>
      <c r="N18" s="65" t="s">
        <v>107</v>
      </c>
    </row>
    <row r="19">
      <c r="A19" s="79">
        <v>44032.48079861111</v>
      </c>
      <c r="B19" s="65" t="s">
        <v>10245</v>
      </c>
      <c r="C19" s="63">
        <v>5.0</v>
      </c>
      <c r="D19" s="65" t="s">
        <v>10246</v>
      </c>
      <c r="E19" s="65" t="s">
        <v>104</v>
      </c>
      <c r="F19" s="65" t="s">
        <v>104</v>
      </c>
      <c r="G19" s="65" t="s">
        <v>104</v>
      </c>
      <c r="H19" s="65" t="s">
        <v>104</v>
      </c>
      <c r="I19" s="64" t="s">
        <v>10247</v>
      </c>
      <c r="J19" s="65" t="s">
        <v>314</v>
      </c>
      <c r="K19" s="65" t="s">
        <v>10248</v>
      </c>
      <c r="L19" s="65">
        <v>9.985949545E9</v>
      </c>
      <c r="M19" s="65" t="s">
        <v>10249</v>
      </c>
      <c r="N19" s="65" t="s">
        <v>107</v>
      </c>
    </row>
    <row r="20">
      <c r="A20" s="79">
        <v>44032.480844907404</v>
      </c>
      <c r="B20" s="65" t="s">
        <v>10250</v>
      </c>
      <c r="C20" s="63">
        <v>4.0</v>
      </c>
      <c r="D20" s="65" t="s">
        <v>10251</v>
      </c>
      <c r="E20" s="65" t="s">
        <v>110</v>
      </c>
      <c r="F20" s="65" t="s">
        <v>104</v>
      </c>
      <c r="G20" s="65" t="s">
        <v>104</v>
      </c>
      <c r="H20" s="65" t="s">
        <v>110</v>
      </c>
      <c r="I20" s="64" t="s">
        <v>10252</v>
      </c>
      <c r="J20" s="65" t="s">
        <v>112</v>
      </c>
      <c r="K20" s="65" t="s">
        <v>10253</v>
      </c>
      <c r="L20" s="65">
        <v>8.83016061E9</v>
      </c>
      <c r="M20" s="65" t="s">
        <v>10254</v>
      </c>
      <c r="N20" s="65" t="s">
        <v>103</v>
      </c>
    </row>
    <row r="21">
      <c r="A21" s="79">
        <v>44032.481203703705</v>
      </c>
      <c r="B21" s="65" t="s">
        <v>4121</v>
      </c>
      <c r="C21" s="63">
        <v>3.0</v>
      </c>
      <c r="D21" s="65" t="s">
        <v>351</v>
      </c>
      <c r="E21" s="65" t="s">
        <v>186</v>
      </c>
      <c r="F21" s="65" t="s">
        <v>186</v>
      </c>
      <c r="G21" s="65" t="s">
        <v>186</v>
      </c>
      <c r="H21" s="65" t="s">
        <v>186</v>
      </c>
      <c r="I21" s="64" t="s">
        <v>4123</v>
      </c>
      <c r="J21" s="65" t="s">
        <v>181</v>
      </c>
      <c r="K21" s="65" t="s">
        <v>10255</v>
      </c>
      <c r="L21" s="65">
        <v>9.255279602E9</v>
      </c>
      <c r="M21" s="65" t="s">
        <v>351</v>
      </c>
      <c r="N21" s="65" t="s">
        <v>107</v>
      </c>
    </row>
    <row r="22">
      <c r="A22" s="79">
        <v>44032.48127314815</v>
      </c>
      <c r="B22" s="65" t="s">
        <v>510</v>
      </c>
      <c r="C22" s="63">
        <v>5.0</v>
      </c>
      <c r="D22" s="65" t="s">
        <v>10256</v>
      </c>
      <c r="E22" s="65" t="s">
        <v>110</v>
      </c>
      <c r="F22" s="65" t="s">
        <v>110</v>
      </c>
      <c r="G22" s="65" t="s">
        <v>110</v>
      </c>
      <c r="H22" s="65" t="s">
        <v>110</v>
      </c>
      <c r="I22" s="64" t="s">
        <v>2906</v>
      </c>
      <c r="J22" s="65" t="s">
        <v>112</v>
      </c>
      <c r="K22" s="65" t="s">
        <v>10257</v>
      </c>
      <c r="L22" s="65">
        <v>9.421994222E9</v>
      </c>
      <c r="M22" s="65" t="s">
        <v>107</v>
      </c>
      <c r="N22" s="65" t="s">
        <v>107</v>
      </c>
    </row>
    <row r="23">
      <c r="A23" s="79">
        <v>44032.48136574074</v>
      </c>
      <c r="B23" s="65" t="s">
        <v>10258</v>
      </c>
      <c r="C23" s="63">
        <v>5.0</v>
      </c>
      <c r="D23" s="65" t="s">
        <v>10259</v>
      </c>
      <c r="E23" s="65" t="s">
        <v>104</v>
      </c>
      <c r="F23" s="65" t="s">
        <v>104</v>
      </c>
      <c r="G23" s="65" t="s">
        <v>104</v>
      </c>
      <c r="H23" s="65" t="s">
        <v>110</v>
      </c>
      <c r="I23" s="64" t="s">
        <v>10260</v>
      </c>
      <c r="J23" s="65" t="s">
        <v>10261</v>
      </c>
      <c r="K23" s="65" t="s">
        <v>10262</v>
      </c>
      <c r="L23" s="65">
        <v>7.034017717E9</v>
      </c>
      <c r="M23" s="65" t="s">
        <v>10263</v>
      </c>
      <c r="N23" s="65" t="s">
        <v>107</v>
      </c>
    </row>
    <row r="24">
      <c r="A24" s="79">
        <v>44032.481400462966</v>
      </c>
      <c r="B24" s="65" t="s">
        <v>10195</v>
      </c>
      <c r="C24" s="63">
        <v>5.0</v>
      </c>
      <c r="D24" s="65" t="s">
        <v>10264</v>
      </c>
      <c r="E24" s="65" t="s">
        <v>104</v>
      </c>
      <c r="F24" s="65" t="s">
        <v>104</v>
      </c>
      <c r="G24" s="65" t="s">
        <v>104</v>
      </c>
      <c r="H24" s="65" t="s">
        <v>104</v>
      </c>
      <c r="I24" s="64" t="s">
        <v>10265</v>
      </c>
      <c r="J24" s="65" t="s">
        <v>355</v>
      </c>
      <c r="K24" s="65" t="s">
        <v>10266</v>
      </c>
      <c r="L24" s="65">
        <v>9.860286123E9</v>
      </c>
      <c r="M24" s="65" t="s">
        <v>10199</v>
      </c>
      <c r="N24" s="65" t="s">
        <v>107</v>
      </c>
    </row>
    <row r="25">
      <c r="A25" s="79">
        <v>44032.48158564815</v>
      </c>
      <c r="B25" s="65" t="s">
        <v>10267</v>
      </c>
      <c r="C25" s="63">
        <v>4.0</v>
      </c>
      <c r="D25" s="65" t="s">
        <v>10268</v>
      </c>
      <c r="E25" s="65" t="s">
        <v>110</v>
      </c>
      <c r="F25" s="65" t="s">
        <v>104</v>
      </c>
      <c r="G25" s="65" t="s">
        <v>110</v>
      </c>
      <c r="H25" s="65" t="s">
        <v>186</v>
      </c>
      <c r="I25" s="64" t="s">
        <v>10269</v>
      </c>
      <c r="J25" s="65" t="s">
        <v>314</v>
      </c>
      <c r="K25" s="65" t="s">
        <v>10270</v>
      </c>
      <c r="L25" s="65">
        <v>8.27556262E9</v>
      </c>
      <c r="M25" s="65" t="s">
        <v>10271</v>
      </c>
      <c r="N25" s="65" t="s">
        <v>107</v>
      </c>
    </row>
    <row r="26">
      <c r="A26" s="79">
        <v>44032.48163194444</v>
      </c>
      <c r="B26" s="65" t="s">
        <v>10272</v>
      </c>
      <c r="C26" s="63">
        <v>5.0</v>
      </c>
      <c r="D26" s="65" t="s">
        <v>10273</v>
      </c>
      <c r="E26" s="65" t="s">
        <v>104</v>
      </c>
      <c r="F26" s="65" t="s">
        <v>104</v>
      </c>
      <c r="G26" s="65" t="s">
        <v>104</v>
      </c>
      <c r="H26" s="65" t="s">
        <v>104</v>
      </c>
      <c r="I26" s="64" t="s">
        <v>10274</v>
      </c>
      <c r="J26" s="65" t="s">
        <v>112</v>
      </c>
      <c r="K26" s="65" t="s">
        <v>10275</v>
      </c>
      <c r="L26" s="65">
        <v>8.275279986E9</v>
      </c>
      <c r="M26" s="65" t="s">
        <v>10276</v>
      </c>
      <c r="N26" s="65" t="s">
        <v>107</v>
      </c>
    </row>
    <row r="27">
      <c r="A27" s="79">
        <v>44032.48171296297</v>
      </c>
      <c r="B27" s="65" t="s">
        <v>10277</v>
      </c>
      <c r="C27" s="63">
        <v>5.0</v>
      </c>
      <c r="D27" s="65" t="s">
        <v>10278</v>
      </c>
      <c r="E27" s="65" t="s">
        <v>104</v>
      </c>
      <c r="F27" s="65" t="s">
        <v>104</v>
      </c>
      <c r="G27" s="65" t="s">
        <v>104</v>
      </c>
      <c r="H27" s="65" t="s">
        <v>104</v>
      </c>
      <c r="I27" s="64" t="s">
        <v>10279</v>
      </c>
      <c r="J27" s="65" t="s">
        <v>10280</v>
      </c>
      <c r="K27" s="65" t="s">
        <v>10281</v>
      </c>
      <c r="L27" s="65">
        <v>9.496626341E9</v>
      </c>
      <c r="M27" s="65" t="s">
        <v>10282</v>
      </c>
      <c r="N27" s="65" t="s">
        <v>107</v>
      </c>
    </row>
    <row r="28">
      <c r="A28" s="79">
        <v>44032.48189814815</v>
      </c>
      <c r="B28" s="65" t="s">
        <v>10283</v>
      </c>
      <c r="C28" s="63">
        <v>4.0</v>
      </c>
      <c r="D28" s="65" t="s">
        <v>10284</v>
      </c>
      <c r="E28" s="65" t="s">
        <v>104</v>
      </c>
      <c r="F28" s="65" t="s">
        <v>110</v>
      </c>
      <c r="G28" s="65" t="s">
        <v>110</v>
      </c>
      <c r="H28" s="65" t="s">
        <v>110</v>
      </c>
      <c r="I28" s="64" t="s">
        <v>10285</v>
      </c>
      <c r="J28" s="65" t="s">
        <v>112</v>
      </c>
      <c r="K28" s="65" t="s">
        <v>10286</v>
      </c>
      <c r="L28" s="65">
        <v>9.766650905E9</v>
      </c>
      <c r="M28" s="65" t="s">
        <v>10287</v>
      </c>
      <c r="N28" s="65" t="s">
        <v>107</v>
      </c>
    </row>
    <row r="29">
      <c r="A29" s="79">
        <v>44032.48212962963</v>
      </c>
      <c r="B29" s="65" t="s">
        <v>10288</v>
      </c>
      <c r="C29" s="63">
        <v>5.0</v>
      </c>
      <c r="D29" s="65" t="s">
        <v>10289</v>
      </c>
      <c r="E29" s="65" t="s">
        <v>186</v>
      </c>
      <c r="F29" s="65" t="s">
        <v>186</v>
      </c>
      <c r="G29" s="65" t="s">
        <v>186</v>
      </c>
      <c r="H29" s="65" t="s">
        <v>110</v>
      </c>
      <c r="I29" s="64" t="s">
        <v>10290</v>
      </c>
      <c r="J29" s="65" t="s">
        <v>274</v>
      </c>
      <c r="K29" s="65" t="s">
        <v>10291</v>
      </c>
      <c r="L29" s="65">
        <v>8.606359001E9</v>
      </c>
      <c r="M29" s="65" t="s">
        <v>10292</v>
      </c>
      <c r="N29" s="65" t="s">
        <v>107</v>
      </c>
    </row>
    <row r="30">
      <c r="A30" s="79">
        <v>44032.482141203705</v>
      </c>
      <c r="B30" s="65" t="s">
        <v>1628</v>
      </c>
      <c r="C30" s="63">
        <v>5.0</v>
      </c>
      <c r="D30" s="65" t="s">
        <v>10293</v>
      </c>
      <c r="E30" s="65" t="s">
        <v>104</v>
      </c>
      <c r="F30" s="65" t="s">
        <v>104</v>
      </c>
      <c r="G30" s="65" t="s">
        <v>104</v>
      </c>
      <c r="H30" s="65" t="s">
        <v>104</v>
      </c>
      <c r="I30" s="64" t="s">
        <v>555</v>
      </c>
      <c r="J30" s="65" t="s">
        <v>572</v>
      </c>
      <c r="K30" s="65" t="s">
        <v>4994</v>
      </c>
      <c r="L30" s="65">
        <v>9.764350434E9</v>
      </c>
      <c r="M30" s="65" t="s">
        <v>10294</v>
      </c>
      <c r="N30" s="65" t="s">
        <v>107</v>
      </c>
    </row>
    <row r="31">
      <c r="A31" s="79">
        <v>44032.48222222222</v>
      </c>
      <c r="B31" s="65" t="s">
        <v>10295</v>
      </c>
      <c r="C31" s="63">
        <v>5.0</v>
      </c>
      <c r="D31" s="65" t="s">
        <v>10296</v>
      </c>
      <c r="E31" s="65" t="s">
        <v>104</v>
      </c>
      <c r="F31" s="65" t="s">
        <v>104</v>
      </c>
      <c r="G31" s="65" t="s">
        <v>104</v>
      </c>
      <c r="H31" s="65" t="s">
        <v>104</v>
      </c>
      <c r="I31" s="64" t="s">
        <v>10297</v>
      </c>
      <c r="J31" s="65" t="s">
        <v>634</v>
      </c>
      <c r="K31" s="65" t="s">
        <v>10298</v>
      </c>
      <c r="L31" s="65">
        <v>9.048895569E9</v>
      </c>
      <c r="M31" s="65" t="s">
        <v>10299</v>
      </c>
      <c r="N31" s="65" t="s">
        <v>107</v>
      </c>
    </row>
    <row r="32">
      <c r="A32" s="79">
        <v>44032.48234953704</v>
      </c>
      <c r="B32" s="65" t="s">
        <v>4504</v>
      </c>
      <c r="C32" s="63">
        <v>5.0</v>
      </c>
      <c r="D32" s="65" t="s">
        <v>10300</v>
      </c>
      <c r="E32" s="65" t="s">
        <v>104</v>
      </c>
      <c r="F32" s="65" t="s">
        <v>110</v>
      </c>
      <c r="G32" s="65" t="s">
        <v>110</v>
      </c>
      <c r="H32" s="65" t="s">
        <v>104</v>
      </c>
      <c r="I32" s="64" t="s">
        <v>10301</v>
      </c>
      <c r="J32" s="65" t="s">
        <v>403</v>
      </c>
      <c r="K32" s="65" t="s">
        <v>10302</v>
      </c>
      <c r="L32" s="65">
        <v>9.604635501E9</v>
      </c>
      <c r="M32" s="65" t="s">
        <v>10303</v>
      </c>
      <c r="N32" s="65" t="s">
        <v>107</v>
      </c>
    </row>
    <row r="33">
      <c r="A33" s="79">
        <v>44032.48299768518</v>
      </c>
      <c r="B33" s="65" t="s">
        <v>10304</v>
      </c>
      <c r="C33" s="63">
        <v>5.0</v>
      </c>
      <c r="D33" s="65" t="s">
        <v>10305</v>
      </c>
      <c r="E33" s="65" t="s">
        <v>104</v>
      </c>
      <c r="F33" s="65" t="s">
        <v>110</v>
      </c>
      <c r="G33" s="65" t="s">
        <v>104</v>
      </c>
      <c r="H33" s="65" t="s">
        <v>104</v>
      </c>
      <c r="I33" s="64" t="s">
        <v>10306</v>
      </c>
      <c r="J33" s="65" t="s">
        <v>10307</v>
      </c>
      <c r="K33" s="65" t="s">
        <v>10308</v>
      </c>
      <c r="L33" s="65">
        <v>9.390084859E9</v>
      </c>
      <c r="M33" s="65" t="s">
        <v>10309</v>
      </c>
      <c r="N33" s="65" t="s">
        <v>107</v>
      </c>
    </row>
    <row r="34">
      <c r="A34" s="79">
        <v>44032.48322916667</v>
      </c>
      <c r="B34" s="65" t="s">
        <v>10310</v>
      </c>
      <c r="C34" s="63">
        <v>5.0</v>
      </c>
      <c r="D34" s="65" t="s">
        <v>10311</v>
      </c>
      <c r="E34" s="65" t="s">
        <v>104</v>
      </c>
      <c r="F34" s="65" t="s">
        <v>104</v>
      </c>
      <c r="G34" s="65" t="s">
        <v>104</v>
      </c>
      <c r="H34" s="65" t="s">
        <v>104</v>
      </c>
      <c r="I34" s="64" t="s">
        <v>10312</v>
      </c>
      <c r="J34" s="65" t="s">
        <v>181</v>
      </c>
      <c r="K34" s="65" t="s">
        <v>10313</v>
      </c>
      <c r="L34" s="65">
        <v>9.767667097E9</v>
      </c>
      <c r="M34" s="65" t="s">
        <v>10314</v>
      </c>
      <c r="N34" s="65" t="s">
        <v>107</v>
      </c>
    </row>
    <row r="35">
      <c r="A35" s="79">
        <v>44032.483310185184</v>
      </c>
      <c r="B35" s="65" t="s">
        <v>10315</v>
      </c>
      <c r="C35" s="63">
        <v>5.0</v>
      </c>
      <c r="D35" s="65" t="s">
        <v>10316</v>
      </c>
      <c r="E35" s="65" t="s">
        <v>104</v>
      </c>
      <c r="F35" s="65" t="s">
        <v>104</v>
      </c>
      <c r="G35" s="65" t="s">
        <v>104</v>
      </c>
      <c r="H35" s="65" t="s">
        <v>104</v>
      </c>
      <c r="I35" s="64" t="s">
        <v>10317</v>
      </c>
      <c r="J35" s="65" t="s">
        <v>5123</v>
      </c>
      <c r="K35" s="65" t="s">
        <v>10318</v>
      </c>
      <c r="L35" s="65">
        <v>9.004939723E9</v>
      </c>
      <c r="M35" s="65" t="s">
        <v>10319</v>
      </c>
      <c r="N35" s="65" t="s">
        <v>107</v>
      </c>
    </row>
    <row r="36">
      <c r="A36" s="79">
        <v>44032.48341435185</v>
      </c>
      <c r="B36" s="65" t="s">
        <v>1040</v>
      </c>
      <c r="C36" s="63">
        <v>5.0</v>
      </c>
      <c r="D36" s="65" t="s">
        <v>10320</v>
      </c>
      <c r="E36" s="65" t="s">
        <v>104</v>
      </c>
      <c r="F36" s="65" t="s">
        <v>104</v>
      </c>
      <c r="G36" s="65" t="s">
        <v>104</v>
      </c>
      <c r="H36" s="65" t="s">
        <v>110</v>
      </c>
      <c r="I36" s="64" t="s">
        <v>466</v>
      </c>
      <c r="J36" s="65" t="s">
        <v>314</v>
      </c>
      <c r="K36" s="65" t="s">
        <v>10321</v>
      </c>
      <c r="L36" s="65">
        <v>9.226748443E9</v>
      </c>
      <c r="M36" s="65" t="s">
        <v>10322</v>
      </c>
      <c r="N36" s="65" t="s">
        <v>107</v>
      </c>
    </row>
    <row r="37">
      <c r="A37" s="79">
        <v>44032.48390046296</v>
      </c>
      <c r="B37" s="65" t="s">
        <v>10323</v>
      </c>
      <c r="C37" s="63">
        <v>5.0</v>
      </c>
      <c r="D37" s="65" t="s">
        <v>10324</v>
      </c>
      <c r="E37" s="65" t="s">
        <v>104</v>
      </c>
      <c r="F37" s="65" t="s">
        <v>104</v>
      </c>
      <c r="G37" s="65" t="s">
        <v>104</v>
      </c>
      <c r="H37" s="65" t="s">
        <v>104</v>
      </c>
      <c r="I37" s="64" t="s">
        <v>10325</v>
      </c>
      <c r="J37" s="65" t="s">
        <v>10326</v>
      </c>
      <c r="K37" s="65" t="s">
        <v>10327</v>
      </c>
      <c r="L37" s="65">
        <v>9.767698582E9</v>
      </c>
      <c r="M37" s="65" t="s">
        <v>10328</v>
      </c>
      <c r="N37" s="65" t="s">
        <v>107</v>
      </c>
    </row>
    <row r="38">
      <c r="A38" s="79">
        <v>44032.48391203704</v>
      </c>
      <c r="B38" s="65" t="s">
        <v>148</v>
      </c>
      <c r="C38" s="63">
        <v>5.0</v>
      </c>
      <c r="D38" s="65" t="s">
        <v>10329</v>
      </c>
      <c r="E38" s="65" t="s">
        <v>104</v>
      </c>
      <c r="F38" s="65" t="s">
        <v>104</v>
      </c>
      <c r="G38" s="65" t="s">
        <v>104</v>
      </c>
      <c r="H38" s="65" t="s">
        <v>104</v>
      </c>
      <c r="I38" s="64" t="s">
        <v>2477</v>
      </c>
      <c r="J38" s="65" t="s">
        <v>181</v>
      </c>
      <c r="K38" s="65" t="s">
        <v>10330</v>
      </c>
      <c r="L38" s="65" t="s">
        <v>10331</v>
      </c>
      <c r="M38" s="65" t="s">
        <v>10332</v>
      </c>
      <c r="N38" s="65" t="s">
        <v>107</v>
      </c>
    </row>
    <row r="39">
      <c r="A39" s="79">
        <v>44032.48400462963</v>
      </c>
      <c r="B39" s="65" t="s">
        <v>415</v>
      </c>
      <c r="C39" s="63">
        <v>5.0</v>
      </c>
      <c r="D39" s="65" t="s">
        <v>10333</v>
      </c>
      <c r="E39" s="65" t="s">
        <v>104</v>
      </c>
      <c r="F39" s="65" t="s">
        <v>104</v>
      </c>
      <c r="G39" s="65" t="s">
        <v>104</v>
      </c>
      <c r="H39" s="65" t="s">
        <v>104</v>
      </c>
      <c r="I39" s="64" t="s">
        <v>4415</v>
      </c>
      <c r="J39" s="65" t="s">
        <v>4416</v>
      </c>
      <c r="K39" s="65" t="s">
        <v>10334</v>
      </c>
      <c r="L39" s="65">
        <v>9.420382564E9</v>
      </c>
      <c r="M39" s="65" t="s">
        <v>662</v>
      </c>
      <c r="N39" s="65" t="s">
        <v>107</v>
      </c>
    </row>
    <row r="40">
      <c r="A40" s="79">
        <v>44032.48405092592</v>
      </c>
      <c r="B40" s="65" t="s">
        <v>10335</v>
      </c>
      <c r="C40" s="63">
        <v>4.0</v>
      </c>
      <c r="D40" s="65" t="s">
        <v>10336</v>
      </c>
      <c r="E40" s="65" t="s">
        <v>150</v>
      </c>
      <c r="F40" s="65" t="s">
        <v>110</v>
      </c>
      <c r="G40" s="65" t="s">
        <v>104</v>
      </c>
      <c r="H40" s="65" t="s">
        <v>104</v>
      </c>
      <c r="I40" s="64" t="s">
        <v>10337</v>
      </c>
      <c r="J40" s="65" t="s">
        <v>237</v>
      </c>
      <c r="K40" s="65" t="s">
        <v>10338</v>
      </c>
      <c r="L40" s="65">
        <v>9.834960272E9</v>
      </c>
      <c r="M40" s="65" t="s">
        <v>10339</v>
      </c>
      <c r="N40" s="65" t="s">
        <v>107</v>
      </c>
    </row>
    <row r="41">
      <c r="A41" s="79">
        <v>44032.48405092592</v>
      </c>
      <c r="B41" s="65" t="s">
        <v>10340</v>
      </c>
      <c r="C41" s="63">
        <v>5.0</v>
      </c>
      <c r="D41" s="65" t="s">
        <v>10341</v>
      </c>
      <c r="E41" s="65" t="s">
        <v>104</v>
      </c>
      <c r="F41" s="65" t="s">
        <v>104</v>
      </c>
      <c r="G41" s="65" t="s">
        <v>104</v>
      </c>
      <c r="H41" s="65" t="s">
        <v>104</v>
      </c>
      <c r="I41" s="64" t="s">
        <v>10342</v>
      </c>
      <c r="J41" s="65" t="s">
        <v>314</v>
      </c>
      <c r="K41" s="65" t="s">
        <v>10343</v>
      </c>
      <c r="L41" s="65">
        <v>9.822955037E9</v>
      </c>
      <c r="M41" s="65" t="s">
        <v>10344</v>
      </c>
      <c r="N41" s="65" t="s">
        <v>107</v>
      </c>
    </row>
    <row r="42">
      <c r="A42" s="79">
        <v>44032.48459490741</v>
      </c>
      <c r="B42" s="65" t="s">
        <v>10345</v>
      </c>
      <c r="C42" s="63">
        <v>5.0</v>
      </c>
      <c r="D42" s="65" t="s">
        <v>10346</v>
      </c>
      <c r="E42" s="65" t="s">
        <v>104</v>
      </c>
      <c r="F42" s="65" t="s">
        <v>110</v>
      </c>
      <c r="G42" s="65" t="s">
        <v>104</v>
      </c>
      <c r="H42" s="65" t="s">
        <v>110</v>
      </c>
      <c r="I42" s="64" t="s">
        <v>10347</v>
      </c>
      <c r="J42" s="65" t="s">
        <v>10348</v>
      </c>
      <c r="K42" s="65" t="s">
        <v>10349</v>
      </c>
      <c r="L42" s="65">
        <v>9.4224628E9</v>
      </c>
      <c r="M42" s="65" t="s">
        <v>10350</v>
      </c>
      <c r="N42" s="65" t="s">
        <v>107</v>
      </c>
    </row>
    <row r="43">
      <c r="A43" s="79">
        <v>44032.4846875</v>
      </c>
      <c r="B43" s="65" t="s">
        <v>10345</v>
      </c>
      <c r="C43" s="63">
        <v>5.0</v>
      </c>
      <c r="D43" s="65" t="s">
        <v>10346</v>
      </c>
      <c r="E43" s="65" t="s">
        <v>104</v>
      </c>
      <c r="F43" s="65" t="s">
        <v>110</v>
      </c>
      <c r="G43" s="65" t="s">
        <v>104</v>
      </c>
      <c r="H43" s="65" t="s">
        <v>110</v>
      </c>
      <c r="I43" s="64" t="s">
        <v>10347</v>
      </c>
      <c r="J43" s="65" t="s">
        <v>10348</v>
      </c>
      <c r="K43" s="65" t="s">
        <v>10349</v>
      </c>
      <c r="L43" s="65">
        <v>9.4224628E9</v>
      </c>
      <c r="M43" s="65" t="s">
        <v>10350</v>
      </c>
      <c r="N43" s="65" t="s">
        <v>107</v>
      </c>
    </row>
    <row r="44">
      <c r="A44" s="79">
        <v>44032.48504629629</v>
      </c>
      <c r="B44" s="65" t="s">
        <v>7177</v>
      </c>
      <c r="C44" s="63">
        <v>5.0</v>
      </c>
      <c r="D44" s="65" t="s">
        <v>10351</v>
      </c>
      <c r="E44" s="65" t="s">
        <v>104</v>
      </c>
      <c r="F44" s="65" t="s">
        <v>104</v>
      </c>
      <c r="G44" s="65" t="s">
        <v>104</v>
      </c>
      <c r="H44" s="65" t="s">
        <v>104</v>
      </c>
      <c r="I44" s="64" t="s">
        <v>7179</v>
      </c>
      <c r="J44" s="65" t="s">
        <v>4981</v>
      </c>
      <c r="K44" s="65" t="s">
        <v>10352</v>
      </c>
      <c r="L44" s="65">
        <v>9.423940609E9</v>
      </c>
      <c r="M44" s="65" t="s">
        <v>4216</v>
      </c>
      <c r="N44" s="65" t="s">
        <v>107</v>
      </c>
    </row>
    <row r="45">
      <c r="A45" s="79">
        <v>44032.48506944445</v>
      </c>
      <c r="B45" s="65" t="s">
        <v>4504</v>
      </c>
      <c r="C45" s="63">
        <v>5.0</v>
      </c>
      <c r="D45" s="65" t="s">
        <v>10300</v>
      </c>
      <c r="E45" s="65" t="s">
        <v>104</v>
      </c>
      <c r="F45" s="65" t="s">
        <v>110</v>
      </c>
      <c r="G45" s="65" t="s">
        <v>104</v>
      </c>
      <c r="H45" s="65" t="s">
        <v>110</v>
      </c>
      <c r="I45" s="64" t="s">
        <v>10301</v>
      </c>
      <c r="J45" s="65" t="s">
        <v>403</v>
      </c>
      <c r="K45" s="65" t="s">
        <v>10353</v>
      </c>
      <c r="L45" s="65">
        <v>9.604635501E9</v>
      </c>
      <c r="M45" s="65" t="s">
        <v>10303</v>
      </c>
      <c r="N45" s="65" t="s">
        <v>107</v>
      </c>
    </row>
    <row r="46">
      <c r="A46" s="79">
        <v>44032.485300925924</v>
      </c>
      <c r="B46" s="65" t="s">
        <v>10283</v>
      </c>
      <c r="C46" s="63">
        <v>5.0</v>
      </c>
      <c r="D46" s="65" t="s">
        <v>156</v>
      </c>
      <c r="E46" s="65" t="s">
        <v>110</v>
      </c>
      <c r="F46" s="65" t="s">
        <v>110</v>
      </c>
      <c r="G46" s="65" t="s">
        <v>110</v>
      </c>
      <c r="H46" s="65" t="s">
        <v>110</v>
      </c>
      <c r="I46" s="64" t="s">
        <v>10354</v>
      </c>
      <c r="J46" s="65" t="s">
        <v>112</v>
      </c>
      <c r="K46" s="65" t="s">
        <v>10355</v>
      </c>
      <c r="L46" s="65">
        <v>9.766650905E9</v>
      </c>
      <c r="M46" s="65" t="s">
        <v>10287</v>
      </c>
      <c r="N46" s="65" t="s">
        <v>107</v>
      </c>
    </row>
    <row r="47">
      <c r="A47" s="79">
        <v>44032.4853125</v>
      </c>
      <c r="B47" s="65" t="s">
        <v>10356</v>
      </c>
      <c r="C47" s="63">
        <v>4.0</v>
      </c>
      <c r="D47" s="65" t="s">
        <v>10357</v>
      </c>
      <c r="E47" s="65" t="s">
        <v>104</v>
      </c>
      <c r="F47" s="65" t="s">
        <v>104</v>
      </c>
      <c r="G47" s="65" t="s">
        <v>104</v>
      </c>
      <c r="H47" s="65" t="s">
        <v>104</v>
      </c>
      <c r="I47" s="64" t="s">
        <v>10358</v>
      </c>
      <c r="J47" s="65" t="s">
        <v>292</v>
      </c>
      <c r="K47" s="65" t="s">
        <v>1039</v>
      </c>
      <c r="L47" s="65">
        <v>9.818300102E9</v>
      </c>
      <c r="M47" s="65" t="s">
        <v>10359</v>
      </c>
      <c r="N47" s="65" t="s">
        <v>107</v>
      </c>
    </row>
    <row r="48">
      <c r="A48" s="79">
        <v>44032.4855787037</v>
      </c>
      <c r="B48" s="65" t="s">
        <v>10360</v>
      </c>
      <c r="C48" s="63">
        <v>5.0</v>
      </c>
      <c r="D48" s="65" t="s">
        <v>10361</v>
      </c>
      <c r="E48" s="65" t="s">
        <v>104</v>
      </c>
      <c r="F48" s="65" t="s">
        <v>104</v>
      </c>
      <c r="G48" s="65" t="s">
        <v>110</v>
      </c>
      <c r="H48" s="65" t="s">
        <v>186</v>
      </c>
      <c r="I48" s="64" t="s">
        <v>10362</v>
      </c>
      <c r="J48" s="65" t="s">
        <v>1599</v>
      </c>
      <c r="K48" s="65" t="s">
        <v>10363</v>
      </c>
      <c r="L48" s="65">
        <v>8.281453884E9</v>
      </c>
      <c r="M48" s="65" t="s">
        <v>10364</v>
      </c>
      <c r="N48" s="65" t="s">
        <v>107</v>
      </c>
    </row>
    <row r="49">
      <c r="A49" s="79">
        <v>44032.4855787037</v>
      </c>
      <c r="B49" s="65" t="s">
        <v>10365</v>
      </c>
      <c r="C49" s="63">
        <v>5.0</v>
      </c>
      <c r="D49" s="65" t="s">
        <v>10366</v>
      </c>
      <c r="E49" s="65" t="s">
        <v>104</v>
      </c>
      <c r="F49" s="65" t="s">
        <v>104</v>
      </c>
      <c r="G49" s="65" t="s">
        <v>104</v>
      </c>
      <c r="H49" s="65" t="s">
        <v>104</v>
      </c>
      <c r="I49" s="64" t="s">
        <v>10367</v>
      </c>
      <c r="J49" s="65" t="s">
        <v>10368</v>
      </c>
      <c r="K49" s="65" t="s">
        <v>10369</v>
      </c>
      <c r="L49" s="65">
        <v>9.769640629E9</v>
      </c>
      <c r="M49" s="65" t="s">
        <v>10370</v>
      </c>
      <c r="N49" s="65" t="s">
        <v>107</v>
      </c>
    </row>
    <row r="50">
      <c r="A50" s="79">
        <v>44032.48587962963</v>
      </c>
      <c r="B50" s="65" t="s">
        <v>10371</v>
      </c>
      <c r="C50" s="63">
        <v>5.0</v>
      </c>
      <c r="D50" s="65" t="s">
        <v>10372</v>
      </c>
      <c r="E50" s="65" t="s">
        <v>110</v>
      </c>
      <c r="F50" s="65" t="s">
        <v>110</v>
      </c>
      <c r="G50" s="65" t="s">
        <v>110</v>
      </c>
      <c r="H50" s="65" t="s">
        <v>110</v>
      </c>
      <c r="I50" s="64" t="s">
        <v>10373</v>
      </c>
      <c r="J50" s="65" t="s">
        <v>10374</v>
      </c>
      <c r="K50" s="65" t="s">
        <v>10375</v>
      </c>
      <c r="L50" s="65">
        <v>9.955738328E9</v>
      </c>
      <c r="M50" s="65" t="s">
        <v>10376</v>
      </c>
      <c r="N50" s="65" t="s">
        <v>107</v>
      </c>
    </row>
    <row r="51">
      <c r="A51" s="79">
        <v>44032.48605324074</v>
      </c>
      <c r="B51" s="65" t="s">
        <v>10377</v>
      </c>
      <c r="C51" s="63">
        <v>5.0</v>
      </c>
      <c r="D51" s="65" t="s">
        <v>173</v>
      </c>
      <c r="E51" s="65" t="s">
        <v>104</v>
      </c>
      <c r="F51" s="65" t="s">
        <v>104</v>
      </c>
      <c r="G51" s="65" t="s">
        <v>110</v>
      </c>
      <c r="H51" s="65" t="s">
        <v>104</v>
      </c>
      <c r="I51" s="64" t="s">
        <v>10378</v>
      </c>
      <c r="J51" s="65" t="s">
        <v>5013</v>
      </c>
      <c r="K51" s="65" t="s">
        <v>10379</v>
      </c>
      <c r="L51" s="65">
        <v>9.403430535E9</v>
      </c>
      <c r="M51" s="65" t="s">
        <v>10380</v>
      </c>
      <c r="N51" s="65" t="s">
        <v>107</v>
      </c>
    </row>
    <row r="52">
      <c r="A52" s="79">
        <v>44032.48606481482</v>
      </c>
      <c r="B52" s="65" t="s">
        <v>10218</v>
      </c>
      <c r="C52" s="63">
        <v>5.0</v>
      </c>
      <c r="D52" s="65" t="s">
        <v>10381</v>
      </c>
      <c r="E52" s="65" t="s">
        <v>104</v>
      </c>
      <c r="F52" s="65" t="s">
        <v>104</v>
      </c>
      <c r="G52" s="65" t="s">
        <v>104</v>
      </c>
      <c r="H52" s="65" t="s">
        <v>104</v>
      </c>
      <c r="I52" s="64" t="s">
        <v>10220</v>
      </c>
      <c r="J52" s="65" t="s">
        <v>181</v>
      </c>
      <c r="K52" s="65" t="s">
        <v>10221</v>
      </c>
      <c r="L52" s="65">
        <v>9.765944586E9</v>
      </c>
      <c r="M52" s="65" t="s">
        <v>10222</v>
      </c>
      <c r="N52" s="65" t="s">
        <v>107</v>
      </c>
    </row>
    <row r="53">
      <c r="A53" s="79">
        <v>44032.48658564815</v>
      </c>
      <c r="B53" s="65" t="s">
        <v>10382</v>
      </c>
      <c r="C53" s="63">
        <v>5.0</v>
      </c>
      <c r="D53" s="65" t="s">
        <v>10383</v>
      </c>
      <c r="E53" s="65" t="s">
        <v>104</v>
      </c>
      <c r="F53" s="65" t="s">
        <v>104</v>
      </c>
      <c r="G53" s="65" t="s">
        <v>110</v>
      </c>
      <c r="H53" s="65" t="s">
        <v>104</v>
      </c>
      <c r="I53" s="64" t="s">
        <v>10384</v>
      </c>
      <c r="J53" s="65" t="s">
        <v>577</v>
      </c>
      <c r="K53" s="65" t="s">
        <v>10385</v>
      </c>
      <c r="L53" s="65">
        <v>9.845236673E9</v>
      </c>
      <c r="M53" s="65" t="s">
        <v>10386</v>
      </c>
      <c r="N53" s="65" t="s">
        <v>107</v>
      </c>
    </row>
    <row r="54">
      <c r="A54" s="79">
        <v>44032.48664351852</v>
      </c>
      <c r="B54" s="65" t="s">
        <v>4254</v>
      </c>
      <c r="C54" s="63">
        <v>4.0</v>
      </c>
      <c r="D54" s="65" t="s">
        <v>1571</v>
      </c>
      <c r="E54" s="65" t="s">
        <v>104</v>
      </c>
      <c r="F54" s="65" t="s">
        <v>104</v>
      </c>
      <c r="G54" s="65" t="s">
        <v>104</v>
      </c>
      <c r="H54" s="65" t="s">
        <v>104</v>
      </c>
      <c r="I54" s="64" t="s">
        <v>10387</v>
      </c>
      <c r="J54" s="65" t="s">
        <v>204</v>
      </c>
      <c r="K54" s="65" t="s">
        <v>10388</v>
      </c>
      <c r="L54" s="65">
        <v>9.404721537E9</v>
      </c>
      <c r="M54" s="65" t="s">
        <v>4257</v>
      </c>
      <c r="N54" s="65" t="s">
        <v>107</v>
      </c>
    </row>
    <row r="55">
      <c r="A55" s="79">
        <v>44032.486805555556</v>
      </c>
      <c r="B55" s="65" t="s">
        <v>4318</v>
      </c>
      <c r="C55" s="63">
        <v>5.0</v>
      </c>
      <c r="D55" s="65" t="s">
        <v>10389</v>
      </c>
      <c r="E55" s="65" t="s">
        <v>104</v>
      </c>
      <c r="F55" s="65" t="s">
        <v>104</v>
      </c>
      <c r="G55" s="65" t="s">
        <v>104</v>
      </c>
      <c r="H55" s="65" t="s">
        <v>104</v>
      </c>
      <c r="I55" s="64" t="s">
        <v>7207</v>
      </c>
      <c r="J55" s="65" t="s">
        <v>4321</v>
      </c>
      <c r="K55" s="65" t="s">
        <v>10390</v>
      </c>
      <c r="L55" s="65">
        <v>7.744037133E9</v>
      </c>
      <c r="M55" s="65" t="s">
        <v>10391</v>
      </c>
      <c r="N55" s="65" t="s">
        <v>107</v>
      </c>
    </row>
    <row r="56">
      <c r="A56" s="79">
        <v>44032.487175925926</v>
      </c>
      <c r="B56" s="65" t="s">
        <v>10392</v>
      </c>
      <c r="C56" s="63">
        <v>5.0</v>
      </c>
      <c r="D56" s="65" t="s">
        <v>10393</v>
      </c>
      <c r="E56" s="65" t="s">
        <v>104</v>
      </c>
      <c r="F56" s="65" t="s">
        <v>104</v>
      </c>
      <c r="G56" s="65" t="s">
        <v>104</v>
      </c>
      <c r="H56" s="65" t="s">
        <v>110</v>
      </c>
      <c r="I56" s="64" t="s">
        <v>10394</v>
      </c>
      <c r="J56" s="65" t="s">
        <v>675</v>
      </c>
      <c r="K56" s="65" t="s">
        <v>10395</v>
      </c>
      <c r="L56" s="65">
        <v>7.025312825E9</v>
      </c>
      <c r="M56" s="65" t="s">
        <v>10396</v>
      </c>
      <c r="N56" s="65" t="s">
        <v>107</v>
      </c>
    </row>
    <row r="57">
      <c r="A57" s="79">
        <v>44032.48737268519</v>
      </c>
      <c r="B57" s="65" t="s">
        <v>10397</v>
      </c>
      <c r="C57" s="63">
        <v>4.0</v>
      </c>
      <c r="D57" s="65" t="s">
        <v>10398</v>
      </c>
      <c r="E57" s="65" t="s">
        <v>104</v>
      </c>
      <c r="F57" s="65" t="s">
        <v>104</v>
      </c>
      <c r="G57" s="65" t="s">
        <v>104</v>
      </c>
      <c r="H57" s="65" t="s">
        <v>186</v>
      </c>
      <c r="I57" s="64" t="s">
        <v>10399</v>
      </c>
      <c r="J57" s="65" t="s">
        <v>1756</v>
      </c>
      <c r="K57" s="65" t="s">
        <v>10400</v>
      </c>
      <c r="L57" s="65">
        <v>9.495375988E9</v>
      </c>
      <c r="M57" s="65" t="s">
        <v>10401</v>
      </c>
      <c r="N57" s="65" t="s">
        <v>107</v>
      </c>
    </row>
    <row r="58">
      <c r="A58" s="79">
        <v>44032.48743055556</v>
      </c>
      <c r="B58" s="65" t="s">
        <v>10402</v>
      </c>
      <c r="C58" s="63">
        <v>5.0</v>
      </c>
      <c r="D58" s="65" t="s">
        <v>10403</v>
      </c>
      <c r="E58" s="65" t="s">
        <v>104</v>
      </c>
      <c r="F58" s="65" t="s">
        <v>110</v>
      </c>
      <c r="G58" s="65" t="s">
        <v>110</v>
      </c>
      <c r="H58" s="65" t="s">
        <v>110</v>
      </c>
      <c r="I58" s="64" t="s">
        <v>10404</v>
      </c>
      <c r="J58" s="65" t="s">
        <v>8254</v>
      </c>
      <c r="K58" s="65" t="s">
        <v>10405</v>
      </c>
      <c r="L58" s="65">
        <v>9.850392111E9</v>
      </c>
      <c r="M58" s="65" t="s">
        <v>10406</v>
      </c>
      <c r="N58" s="65" t="s">
        <v>107</v>
      </c>
    </row>
    <row r="59">
      <c r="A59" s="79">
        <v>44032.48769675926</v>
      </c>
      <c r="B59" s="65" t="s">
        <v>3190</v>
      </c>
      <c r="C59" s="63">
        <v>5.0</v>
      </c>
      <c r="D59" s="65" t="s">
        <v>10407</v>
      </c>
      <c r="E59" s="65" t="s">
        <v>186</v>
      </c>
      <c r="F59" s="65" t="s">
        <v>186</v>
      </c>
      <c r="G59" s="65" t="s">
        <v>186</v>
      </c>
      <c r="H59" s="65" t="s">
        <v>186</v>
      </c>
      <c r="I59" s="64" t="s">
        <v>10408</v>
      </c>
      <c r="J59" s="65" t="s">
        <v>7428</v>
      </c>
      <c r="K59" s="65" t="s">
        <v>10409</v>
      </c>
      <c r="L59" s="65">
        <v>9.42352376E9</v>
      </c>
      <c r="M59" s="65" t="s">
        <v>103</v>
      </c>
      <c r="N59" s="65" t="s">
        <v>107</v>
      </c>
    </row>
    <row r="60">
      <c r="A60" s="79">
        <v>44032.48777777778</v>
      </c>
      <c r="B60" s="65" t="s">
        <v>10181</v>
      </c>
      <c r="C60" s="63">
        <v>5.0</v>
      </c>
      <c r="D60" s="65" t="s">
        <v>10410</v>
      </c>
      <c r="E60" s="65" t="s">
        <v>104</v>
      </c>
      <c r="F60" s="65" t="s">
        <v>104</v>
      </c>
      <c r="G60" s="65" t="s">
        <v>104</v>
      </c>
      <c r="H60" s="65" t="s">
        <v>104</v>
      </c>
      <c r="I60" s="64" t="s">
        <v>10183</v>
      </c>
      <c r="J60" s="65" t="s">
        <v>1599</v>
      </c>
      <c r="K60" s="65" t="s">
        <v>10184</v>
      </c>
      <c r="L60" s="65">
        <v>9.820623709E9</v>
      </c>
      <c r="M60" s="65" t="s">
        <v>10185</v>
      </c>
      <c r="N60" s="65" t="s">
        <v>107</v>
      </c>
    </row>
    <row r="61">
      <c r="A61" s="79">
        <v>44032.4878125</v>
      </c>
      <c r="B61" s="65" t="s">
        <v>10223</v>
      </c>
      <c r="C61" s="63">
        <v>5.0</v>
      </c>
      <c r="D61" s="65" t="s">
        <v>10411</v>
      </c>
      <c r="E61" s="65" t="s">
        <v>104</v>
      </c>
      <c r="F61" s="65" t="s">
        <v>104</v>
      </c>
      <c r="G61" s="65" t="s">
        <v>104</v>
      </c>
      <c r="H61" s="65" t="s">
        <v>104</v>
      </c>
      <c r="I61" s="64" t="s">
        <v>10412</v>
      </c>
      <c r="J61" s="65" t="s">
        <v>10226</v>
      </c>
      <c r="K61" s="65" t="s">
        <v>10413</v>
      </c>
      <c r="L61" s="65">
        <v>9.421443675E9</v>
      </c>
      <c r="M61" s="65" t="s">
        <v>10414</v>
      </c>
      <c r="N61" s="65" t="s">
        <v>107</v>
      </c>
    </row>
    <row r="62">
      <c r="A62" s="79">
        <v>44032.48800925926</v>
      </c>
      <c r="B62" s="65" t="s">
        <v>4335</v>
      </c>
      <c r="C62" s="63">
        <v>5.0</v>
      </c>
      <c r="D62" s="65" t="s">
        <v>10415</v>
      </c>
      <c r="E62" s="65" t="s">
        <v>104</v>
      </c>
      <c r="F62" s="65" t="s">
        <v>104</v>
      </c>
      <c r="G62" s="65" t="s">
        <v>104</v>
      </c>
      <c r="H62" s="65" t="s">
        <v>104</v>
      </c>
      <c r="I62" s="64" t="s">
        <v>10416</v>
      </c>
      <c r="J62" s="65" t="s">
        <v>10417</v>
      </c>
      <c r="K62" s="65" t="s">
        <v>10418</v>
      </c>
      <c r="L62" s="65">
        <v>9.727918625E9</v>
      </c>
      <c r="M62" s="65" t="s">
        <v>10419</v>
      </c>
      <c r="N62" s="65" t="s">
        <v>107</v>
      </c>
    </row>
    <row r="63">
      <c r="A63" s="79">
        <v>44032.48810185185</v>
      </c>
      <c r="B63" s="65" t="s">
        <v>10420</v>
      </c>
      <c r="C63" s="63">
        <v>5.0</v>
      </c>
      <c r="D63" s="65" t="s">
        <v>10421</v>
      </c>
      <c r="E63" s="65" t="s">
        <v>186</v>
      </c>
      <c r="F63" s="65" t="s">
        <v>186</v>
      </c>
      <c r="G63" s="65" t="s">
        <v>186</v>
      </c>
      <c r="H63" s="65" t="s">
        <v>186</v>
      </c>
      <c r="I63" s="64" t="s">
        <v>10422</v>
      </c>
      <c r="J63" s="65" t="s">
        <v>112</v>
      </c>
      <c r="K63" s="65" t="s">
        <v>10423</v>
      </c>
      <c r="L63" s="65">
        <v>8.770783569E9</v>
      </c>
      <c r="M63" s="65" t="s">
        <v>294</v>
      </c>
      <c r="N63" s="65" t="s">
        <v>107</v>
      </c>
    </row>
    <row r="64">
      <c r="A64" s="79">
        <v>44032.48855324074</v>
      </c>
      <c r="B64" s="65" t="s">
        <v>10424</v>
      </c>
      <c r="C64" s="63">
        <v>5.0</v>
      </c>
      <c r="D64" s="65" t="s">
        <v>10425</v>
      </c>
      <c r="E64" s="65" t="s">
        <v>186</v>
      </c>
      <c r="F64" s="65" t="s">
        <v>104</v>
      </c>
      <c r="G64" s="65" t="s">
        <v>104</v>
      </c>
      <c r="H64" s="65" t="s">
        <v>104</v>
      </c>
      <c r="I64" s="64" t="s">
        <v>10426</v>
      </c>
      <c r="J64" s="65" t="s">
        <v>10427</v>
      </c>
      <c r="K64" s="65" t="s">
        <v>10428</v>
      </c>
      <c r="L64" s="65">
        <v>9.913244387E9</v>
      </c>
      <c r="M64" s="65" t="s">
        <v>10429</v>
      </c>
      <c r="N64" s="65" t="s">
        <v>107</v>
      </c>
    </row>
    <row r="65">
      <c r="A65" s="79">
        <v>44032.48868055556</v>
      </c>
      <c r="B65" s="65" t="s">
        <v>10430</v>
      </c>
      <c r="C65" s="63">
        <v>4.0</v>
      </c>
      <c r="D65" s="65" t="s">
        <v>10431</v>
      </c>
      <c r="E65" s="65" t="s">
        <v>104</v>
      </c>
      <c r="F65" s="65" t="s">
        <v>104</v>
      </c>
      <c r="G65" s="65" t="s">
        <v>104</v>
      </c>
      <c r="H65" s="65" t="s">
        <v>104</v>
      </c>
      <c r="I65" s="64" t="s">
        <v>10432</v>
      </c>
      <c r="J65" s="65" t="s">
        <v>204</v>
      </c>
      <c r="K65" s="65" t="s">
        <v>10433</v>
      </c>
      <c r="L65" s="65">
        <v>8.459033766E9</v>
      </c>
      <c r="M65" s="65" t="s">
        <v>10434</v>
      </c>
      <c r="N65" s="65" t="s">
        <v>107</v>
      </c>
    </row>
    <row r="66">
      <c r="A66" s="79">
        <v>44032.48893518518</v>
      </c>
      <c r="B66" s="65" t="s">
        <v>10435</v>
      </c>
      <c r="C66" s="63">
        <v>4.0</v>
      </c>
      <c r="D66" s="65" t="s">
        <v>10436</v>
      </c>
      <c r="E66" s="65" t="s">
        <v>104</v>
      </c>
      <c r="F66" s="65" t="s">
        <v>110</v>
      </c>
      <c r="G66" s="65" t="s">
        <v>110</v>
      </c>
      <c r="H66" s="65" t="s">
        <v>110</v>
      </c>
      <c r="I66" s="64" t="s">
        <v>10437</v>
      </c>
      <c r="J66" s="65" t="s">
        <v>1599</v>
      </c>
      <c r="K66" s="65" t="s">
        <v>10438</v>
      </c>
      <c r="L66" s="65">
        <v>9.220562852E9</v>
      </c>
      <c r="M66" s="65" t="s">
        <v>10439</v>
      </c>
      <c r="N66" s="65" t="s">
        <v>107</v>
      </c>
    </row>
    <row r="67">
      <c r="A67" s="79">
        <v>44032.48909722222</v>
      </c>
      <c r="B67" s="65" t="s">
        <v>207</v>
      </c>
      <c r="C67" s="63">
        <v>4.0</v>
      </c>
      <c r="D67" s="65" t="s">
        <v>10440</v>
      </c>
      <c r="E67" s="65" t="s">
        <v>104</v>
      </c>
      <c r="F67" s="65" t="s">
        <v>110</v>
      </c>
      <c r="G67" s="65" t="s">
        <v>110</v>
      </c>
      <c r="H67" s="65" t="s">
        <v>110</v>
      </c>
      <c r="I67" s="64" t="s">
        <v>10441</v>
      </c>
      <c r="J67" s="65" t="s">
        <v>10442</v>
      </c>
      <c r="K67" s="65" t="s">
        <v>10443</v>
      </c>
      <c r="L67" s="65">
        <v>9.403430538E9</v>
      </c>
      <c r="M67" s="65" t="s">
        <v>10444</v>
      </c>
      <c r="N67" s="65" t="s">
        <v>107</v>
      </c>
    </row>
    <row r="68">
      <c r="A68" s="79">
        <v>44032.489282407405</v>
      </c>
      <c r="B68" s="65" t="s">
        <v>10445</v>
      </c>
      <c r="C68" s="63">
        <v>5.0</v>
      </c>
      <c r="D68" s="65" t="s">
        <v>10446</v>
      </c>
      <c r="E68" s="65" t="s">
        <v>104</v>
      </c>
      <c r="F68" s="65" t="s">
        <v>104</v>
      </c>
      <c r="G68" s="65" t="s">
        <v>104</v>
      </c>
      <c r="H68" s="65" t="s">
        <v>104</v>
      </c>
      <c r="I68" s="64" t="s">
        <v>10447</v>
      </c>
      <c r="J68" s="65" t="s">
        <v>1300</v>
      </c>
      <c r="K68" s="65" t="s">
        <v>10448</v>
      </c>
      <c r="L68" s="65">
        <v>9.960204532E9</v>
      </c>
      <c r="M68" s="65" t="s">
        <v>10449</v>
      </c>
      <c r="N68" s="65" t="s">
        <v>107</v>
      </c>
    </row>
    <row r="69">
      <c r="A69" s="79">
        <v>44032.489652777775</v>
      </c>
      <c r="B69" s="65" t="s">
        <v>10450</v>
      </c>
      <c r="C69" s="63">
        <v>5.0</v>
      </c>
      <c r="D69" s="65" t="s">
        <v>10451</v>
      </c>
      <c r="E69" s="65" t="s">
        <v>104</v>
      </c>
      <c r="F69" s="65" t="s">
        <v>104</v>
      </c>
      <c r="G69" s="65" t="s">
        <v>110</v>
      </c>
      <c r="H69" s="65" t="s">
        <v>186</v>
      </c>
      <c r="I69" s="64" t="s">
        <v>10452</v>
      </c>
      <c r="J69" s="65" t="s">
        <v>675</v>
      </c>
      <c r="K69" s="65" t="s">
        <v>10453</v>
      </c>
      <c r="L69" s="65">
        <v>9.561344892E9</v>
      </c>
      <c r="M69" s="65" t="s">
        <v>10454</v>
      </c>
      <c r="N69" s="65" t="s">
        <v>107</v>
      </c>
    </row>
    <row r="70">
      <c r="A70" s="79">
        <v>44032.490636574075</v>
      </c>
      <c r="B70" s="65" t="s">
        <v>954</v>
      </c>
      <c r="C70" s="63">
        <v>4.0</v>
      </c>
      <c r="D70" s="65" t="s">
        <v>10455</v>
      </c>
      <c r="E70" s="65" t="s">
        <v>104</v>
      </c>
      <c r="F70" s="65" t="s">
        <v>104</v>
      </c>
      <c r="G70" s="65" t="s">
        <v>104</v>
      </c>
      <c r="H70" s="65" t="s">
        <v>104</v>
      </c>
      <c r="I70" s="64" t="s">
        <v>956</v>
      </c>
      <c r="J70" s="65" t="s">
        <v>237</v>
      </c>
      <c r="K70" s="65" t="s">
        <v>10456</v>
      </c>
      <c r="L70" s="65">
        <v>9.423301306E9</v>
      </c>
      <c r="M70" s="65" t="s">
        <v>10457</v>
      </c>
      <c r="N70" s="65" t="s">
        <v>107</v>
      </c>
    </row>
    <row r="71">
      <c r="A71" s="79">
        <v>44032.490694444445</v>
      </c>
      <c r="B71" s="65" t="s">
        <v>10458</v>
      </c>
      <c r="C71" s="63">
        <v>5.0</v>
      </c>
      <c r="D71" s="65" t="s">
        <v>10459</v>
      </c>
      <c r="E71" s="65" t="s">
        <v>104</v>
      </c>
      <c r="F71" s="65" t="s">
        <v>110</v>
      </c>
      <c r="G71" s="65" t="s">
        <v>104</v>
      </c>
      <c r="H71" s="65" t="s">
        <v>186</v>
      </c>
      <c r="I71" s="64" t="s">
        <v>10460</v>
      </c>
      <c r="J71" s="65" t="s">
        <v>181</v>
      </c>
      <c r="K71" s="65" t="s">
        <v>10461</v>
      </c>
      <c r="L71" s="65">
        <v>9.421535255E9</v>
      </c>
      <c r="M71" s="65" t="s">
        <v>10462</v>
      </c>
      <c r="N71" s="65" t="s">
        <v>107</v>
      </c>
    </row>
    <row r="72">
      <c r="A72" s="79">
        <v>44032.490902777776</v>
      </c>
      <c r="B72" s="65" t="s">
        <v>2510</v>
      </c>
      <c r="C72" s="63">
        <v>5.0</v>
      </c>
      <c r="D72" s="65" t="s">
        <v>10463</v>
      </c>
      <c r="E72" s="65" t="s">
        <v>104</v>
      </c>
      <c r="F72" s="65" t="s">
        <v>104</v>
      </c>
      <c r="G72" s="65" t="s">
        <v>104</v>
      </c>
      <c r="H72" s="65" t="s">
        <v>110</v>
      </c>
      <c r="I72" s="64" t="s">
        <v>2512</v>
      </c>
      <c r="J72" s="65" t="s">
        <v>112</v>
      </c>
      <c r="K72" s="65" t="s">
        <v>10464</v>
      </c>
      <c r="L72" s="65">
        <v>9.403259874E9</v>
      </c>
      <c r="M72" s="65" t="s">
        <v>10465</v>
      </c>
      <c r="N72" s="65" t="s">
        <v>107</v>
      </c>
    </row>
    <row r="73">
      <c r="A73" s="79">
        <v>44032.49122685185</v>
      </c>
      <c r="B73" s="65" t="s">
        <v>10466</v>
      </c>
      <c r="C73" s="63">
        <v>5.0</v>
      </c>
      <c r="D73" s="65" t="s">
        <v>10467</v>
      </c>
      <c r="E73" s="65" t="s">
        <v>104</v>
      </c>
      <c r="F73" s="65" t="s">
        <v>104</v>
      </c>
      <c r="G73" s="65" t="s">
        <v>104</v>
      </c>
      <c r="H73" s="65" t="s">
        <v>110</v>
      </c>
      <c r="I73" s="64" t="s">
        <v>10468</v>
      </c>
      <c r="J73" s="65" t="s">
        <v>10469</v>
      </c>
      <c r="K73" s="65" t="s">
        <v>10470</v>
      </c>
      <c r="L73" s="65">
        <v>8.943811393E9</v>
      </c>
      <c r="M73" s="65" t="s">
        <v>10471</v>
      </c>
      <c r="N73" s="65" t="s">
        <v>107</v>
      </c>
    </row>
    <row r="74">
      <c r="A74" s="79">
        <v>44032.4915625</v>
      </c>
      <c r="B74" s="65" t="s">
        <v>10472</v>
      </c>
      <c r="C74" s="63">
        <v>5.0</v>
      </c>
      <c r="D74" s="65" t="s">
        <v>318</v>
      </c>
      <c r="E74" s="65" t="s">
        <v>104</v>
      </c>
      <c r="F74" s="65" t="s">
        <v>110</v>
      </c>
      <c r="G74" s="65" t="s">
        <v>104</v>
      </c>
      <c r="H74" s="65" t="s">
        <v>186</v>
      </c>
      <c r="I74" s="64" t="s">
        <v>294</v>
      </c>
      <c r="J74" s="65" t="s">
        <v>204</v>
      </c>
      <c r="K74" s="65" t="s">
        <v>10473</v>
      </c>
      <c r="L74" s="65">
        <v>9.421339355E9</v>
      </c>
      <c r="M74" s="65" t="s">
        <v>294</v>
      </c>
      <c r="N74" s="65" t="s">
        <v>107</v>
      </c>
    </row>
    <row r="75">
      <c r="A75" s="79">
        <v>44032.4915625</v>
      </c>
      <c r="B75" s="65" t="s">
        <v>10474</v>
      </c>
      <c r="C75" s="63">
        <v>4.0</v>
      </c>
      <c r="D75" s="65" t="s">
        <v>10475</v>
      </c>
      <c r="E75" s="65" t="s">
        <v>110</v>
      </c>
      <c r="F75" s="65" t="s">
        <v>104</v>
      </c>
      <c r="G75" s="65" t="s">
        <v>110</v>
      </c>
      <c r="H75" s="65" t="s">
        <v>110</v>
      </c>
      <c r="I75" s="64" t="s">
        <v>10476</v>
      </c>
      <c r="J75" s="65" t="s">
        <v>10477</v>
      </c>
      <c r="K75" s="65" t="s">
        <v>10478</v>
      </c>
      <c r="L75" s="65">
        <v>9.423330737E9</v>
      </c>
      <c r="M75" s="65" t="s">
        <v>10479</v>
      </c>
      <c r="N75" s="65" t="s">
        <v>107</v>
      </c>
    </row>
    <row r="76">
      <c r="A76" s="79">
        <v>44032.49175925926</v>
      </c>
      <c r="B76" s="65" t="s">
        <v>10480</v>
      </c>
      <c r="C76" s="63">
        <v>5.0</v>
      </c>
      <c r="D76" s="65" t="s">
        <v>10481</v>
      </c>
      <c r="E76" s="65" t="s">
        <v>104</v>
      </c>
      <c r="F76" s="65" t="s">
        <v>104</v>
      </c>
      <c r="G76" s="65" t="s">
        <v>104</v>
      </c>
      <c r="H76" s="65" t="s">
        <v>104</v>
      </c>
      <c r="I76" s="64" t="s">
        <v>10482</v>
      </c>
      <c r="J76" s="65" t="s">
        <v>5565</v>
      </c>
      <c r="K76" s="65" t="s">
        <v>10483</v>
      </c>
      <c r="L76" s="65">
        <v>9.42289522E9</v>
      </c>
      <c r="M76" s="65" t="s">
        <v>10484</v>
      </c>
      <c r="N76" s="65" t="s">
        <v>107</v>
      </c>
    </row>
    <row r="77">
      <c r="A77" s="79">
        <v>44032.49184027778</v>
      </c>
      <c r="B77" s="65" t="s">
        <v>10424</v>
      </c>
      <c r="C77" s="63">
        <v>5.0</v>
      </c>
      <c r="D77" s="65" t="s">
        <v>10485</v>
      </c>
      <c r="E77" s="65" t="s">
        <v>104</v>
      </c>
      <c r="F77" s="65" t="s">
        <v>186</v>
      </c>
      <c r="G77" s="65" t="s">
        <v>104</v>
      </c>
      <c r="H77" s="65" t="s">
        <v>104</v>
      </c>
      <c r="I77" s="64" t="s">
        <v>10426</v>
      </c>
      <c r="J77" s="65" t="s">
        <v>10486</v>
      </c>
      <c r="K77" s="65" t="s">
        <v>10428</v>
      </c>
      <c r="L77" s="65">
        <v>9.913244387E9</v>
      </c>
      <c r="M77" s="65" t="s">
        <v>10487</v>
      </c>
      <c r="N77" s="65" t="s">
        <v>107</v>
      </c>
    </row>
    <row r="78">
      <c r="A78" s="79">
        <v>44032.49188657408</v>
      </c>
      <c r="B78" s="65" t="s">
        <v>10488</v>
      </c>
      <c r="C78" s="63">
        <v>4.0</v>
      </c>
      <c r="D78" s="65" t="s">
        <v>10489</v>
      </c>
      <c r="E78" s="65" t="s">
        <v>104</v>
      </c>
      <c r="F78" s="65" t="s">
        <v>104</v>
      </c>
      <c r="G78" s="65" t="s">
        <v>104</v>
      </c>
      <c r="H78" s="65" t="s">
        <v>104</v>
      </c>
      <c r="I78" s="64" t="s">
        <v>10490</v>
      </c>
      <c r="J78" s="65" t="s">
        <v>292</v>
      </c>
      <c r="K78" s="65" t="s">
        <v>10491</v>
      </c>
      <c r="L78" s="65">
        <v>8.07877925E9</v>
      </c>
      <c r="M78" s="65" t="s">
        <v>10492</v>
      </c>
      <c r="N78" s="65" t="s">
        <v>107</v>
      </c>
    </row>
    <row r="79">
      <c r="A79" s="79">
        <v>44032.492106481484</v>
      </c>
      <c r="B79" s="65" t="s">
        <v>10493</v>
      </c>
      <c r="C79" s="63">
        <v>5.0</v>
      </c>
      <c r="D79" s="65" t="s">
        <v>10494</v>
      </c>
      <c r="E79" s="65" t="s">
        <v>104</v>
      </c>
      <c r="F79" s="65" t="s">
        <v>104</v>
      </c>
      <c r="G79" s="65" t="s">
        <v>104</v>
      </c>
      <c r="H79" s="65" t="s">
        <v>110</v>
      </c>
      <c r="I79" s="64" t="s">
        <v>10394</v>
      </c>
      <c r="J79" s="65" t="s">
        <v>675</v>
      </c>
      <c r="K79" s="65" t="s">
        <v>10395</v>
      </c>
      <c r="L79" s="65">
        <v>7.025312825E9</v>
      </c>
      <c r="M79" s="65" t="s">
        <v>10495</v>
      </c>
      <c r="N79" s="65" t="s">
        <v>107</v>
      </c>
    </row>
    <row r="80">
      <c r="A80" s="79">
        <v>44032.49236111111</v>
      </c>
      <c r="B80" s="65" t="s">
        <v>10496</v>
      </c>
      <c r="C80" s="63">
        <v>4.0</v>
      </c>
      <c r="D80" s="65" t="s">
        <v>10497</v>
      </c>
      <c r="E80" s="65" t="s">
        <v>104</v>
      </c>
      <c r="F80" s="65" t="s">
        <v>104</v>
      </c>
      <c r="G80" s="65" t="s">
        <v>104</v>
      </c>
      <c r="H80" s="65" t="s">
        <v>104</v>
      </c>
      <c r="I80" s="64" t="s">
        <v>10498</v>
      </c>
      <c r="J80" s="65" t="s">
        <v>10499</v>
      </c>
      <c r="K80" s="65" t="s">
        <v>10500</v>
      </c>
      <c r="L80" s="65">
        <v>9.881644682E9</v>
      </c>
      <c r="M80" s="65" t="s">
        <v>10501</v>
      </c>
      <c r="N80" s="65" t="s">
        <v>107</v>
      </c>
    </row>
    <row r="81">
      <c r="A81" s="79">
        <v>44032.492372685185</v>
      </c>
      <c r="B81" s="65" t="s">
        <v>8434</v>
      </c>
      <c r="C81" s="63">
        <v>5.0</v>
      </c>
      <c r="D81" s="65" t="s">
        <v>1621</v>
      </c>
      <c r="E81" s="65" t="s">
        <v>104</v>
      </c>
      <c r="F81" s="65" t="s">
        <v>104</v>
      </c>
      <c r="G81" s="65" t="s">
        <v>104</v>
      </c>
      <c r="H81" s="65" t="s">
        <v>104</v>
      </c>
      <c r="I81" s="64" t="s">
        <v>8435</v>
      </c>
      <c r="J81" s="65" t="s">
        <v>112</v>
      </c>
      <c r="K81" s="65" t="s">
        <v>8436</v>
      </c>
      <c r="L81" s="65">
        <v>9.403085511E9</v>
      </c>
      <c r="M81" s="65" t="s">
        <v>1621</v>
      </c>
      <c r="N81" s="65" t="s">
        <v>107</v>
      </c>
    </row>
    <row r="82">
      <c r="A82" s="79">
        <v>44032.49296296296</v>
      </c>
      <c r="B82" s="65" t="s">
        <v>4335</v>
      </c>
      <c r="C82" s="63">
        <v>5.0</v>
      </c>
      <c r="D82" s="65" t="s">
        <v>10502</v>
      </c>
      <c r="E82" s="65" t="s">
        <v>104</v>
      </c>
      <c r="F82" s="65" t="s">
        <v>104</v>
      </c>
      <c r="G82" s="65" t="s">
        <v>104</v>
      </c>
      <c r="H82" s="65" t="s">
        <v>104</v>
      </c>
      <c r="I82" s="64" t="s">
        <v>10416</v>
      </c>
      <c r="J82" s="65" t="s">
        <v>10417</v>
      </c>
      <c r="K82" s="65" t="s">
        <v>10503</v>
      </c>
      <c r="L82" s="65">
        <v>9.727918625E9</v>
      </c>
      <c r="M82" s="65" t="s">
        <v>10504</v>
      </c>
      <c r="N82" s="65" t="s">
        <v>107</v>
      </c>
    </row>
    <row r="83">
      <c r="A83" s="79">
        <v>44032.492997685185</v>
      </c>
      <c r="B83" s="65" t="s">
        <v>10371</v>
      </c>
      <c r="C83" s="63">
        <v>5.0</v>
      </c>
      <c r="D83" s="65" t="s">
        <v>10505</v>
      </c>
      <c r="E83" s="65" t="s">
        <v>110</v>
      </c>
      <c r="F83" s="65" t="s">
        <v>110</v>
      </c>
      <c r="G83" s="65" t="s">
        <v>110</v>
      </c>
      <c r="H83" s="65" t="s">
        <v>110</v>
      </c>
      <c r="I83" s="64" t="s">
        <v>10373</v>
      </c>
      <c r="J83" s="65" t="s">
        <v>10374</v>
      </c>
      <c r="K83" s="65" t="s">
        <v>10375</v>
      </c>
      <c r="L83" s="65">
        <v>9.955738328E9</v>
      </c>
      <c r="M83" s="65" t="s">
        <v>10376</v>
      </c>
      <c r="N83" s="65" t="s">
        <v>107</v>
      </c>
    </row>
    <row r="84">
      <c r="A84" s="79">
        <v>44032.49309027778</v>
      </c>
      <c r="B84" s="65" t="s">
        <v>4343</v>
      </c>
      <c r="C84" s="63">
        <v>5.0</v>
      </c>
      <c r="D84" s="65" t="s">
        <v>10506</v>
      </c>
      <c r="E84" s="65" t="s">
        <v>104</v>
      </c>
      <c r="F84" s="65" t="s">
        <v>104</v>
      </c>
      <c r="G84" s="65" t="s">
        <v>104</v>
      </c>
      <c r="H84" s="65" t="s">
        <v>104</v>
      </c>
      <c r="I84" s="64" t="s">
        <v>4345</v>
      </c>
      <c r="J84" s="65" t="s">
        <v>1599</v>
      </c>
      <c r="K84" s="65" t="s">
        <v>10507</v>
      </c>
      <c r="L84" s="65">
        <v>9.526241416E9</v>
      </c>
      <c r="M84" s="65" t="s">
        <v>10508</v>
      </c>
      <c r="N84" s="65" t="s">
        <v>107</v>
      </c>
    </row>
    <row r="85">
      <c r="A85" s="79">
        <v>44032.4940162037</v>
      </c>
      <c r="B85" s="65" t="s">
        <v>1040</v>
      </c>
      <c r="C85" s="63">
        <v>5.0</v>
      </c>
      <c r="D85" s="65" t="s">
        <v>10509</v>
      </c>
      <c r="E85" s="65" t="s">
        <v>104</v>
      </c>
      <c r="F85" s="65" t="s">
        <v>104</v>
      </c>
      <c r="G85" s="65" t="s">
        <v>104</v>
      </c>
      <c r="H85" s="65" t="s">
        <v>110</v>
      </c>
      <c r="I85" s="64" t="s">
        <v>466</v>
      </c>
      <c r="J85" s="65" t="s">
        <v>314</v>
      </c>
      <c r="K85" s="65" t="s">
        <v>1042</v>
      </c>
      <c r="L85" s="65">
        <v>9.226748443E9</v>
      </c>
      <c r="M85" s="65" t="s">
        <v>10510</v>
      </c>
      <c r="N85" s="65" t="s">
        <v>107</v>
      </c>
    </row>
    <row r="86">
      <c r="A86" s="79">
        <v>44032.49424768519</v>
      </c>
      <c r="B86" s="65" t="s">
        <v>10511</v>
      </c>
      <c r="C86" s="63">
        <v>5.0</v>
      </c>
      <c r="D86" s="65" t="s">
        <v>10512</v>
      </c>
      <c r="E86" s="65" t="s">
        <v>104</v>
      </c>
      <c r="F86" s="65" t="s">
        <v>104</v>
      </c>
      <c r="G86" s="65" t="s">
        <v>104</v>
      </c>
      <c r="H86" s="65" t="s">
        <v>110</v>
      </c>
      <c r="I86" s="64" t="s">
        <v>10513</v>
      </c>
      <c r="J86" s="65" t="s">
        <v>10514</v>
      </c>
      <c r="K86" s="65" t="s">
        <v>10515</v>
      </c>
      <c r="L86" s="65">
        <v>8.078310386E9</v>
      </c>
      <c r="M86" s="65" t="s">
        <v>4418</v>
      </c>
      <c r="N86" s="65" t="s">
        <v>107</v>
      </c>
    </row>
    <row r="87">
      <c r="A87" s="79">
        <v>44032.49429398148</v>
      </c>
      <c r="B87" s="65" t="s">
        <v>10516</v>
      </c>
      <c r="C87" s="63">
        <v>5.0</v>
      </c>
      <c r="D87" s="65" t="s">
        <v>10517</v>
      </c>
      <c r="E87" s="65" t="s">
        <v>104</v>
      </c>
      <c r="F87" s="65" t="s">
        <v>104</v>
      </c>
      <c r="G87" s="65" t="s">
        <v>104</v>
      </c>
      <c r="H87" s="65" t="s">
        <v>104</v>
      </c>
      <c r="I87" s="64" t="s">
        <v>10518</v>
      </c>
      <c r="J87" s="65" t="s">
        <v>10519</v>
      </c>
      <c r="K87" s="65" t="s">
        <v>10520</v>
      </c>
      <c r="L87" s="65">
        <v>7.559862633E9</v>
      </c>
      <c r="M87" s="65" t="s">
        <v>351</v>
      </c>
      <c r="N87" s="65" t="s">
        <v>107</v>
      </c>
    </row>
    <row r="88">
      <c r="A88" s="79">
        <v>44032.49501157407</v>
      </c>
      <c r="B88" s="65" t="s">
        <v>10521</v>
      </c>
      <c r="C88" s="63">
        <v>5.0</v>
      </c>
      <c r="D88" s="65" t="s">
        <v>10522</v>
      </c>
      <c r="E88" s="65" t="s">
        <v>186</v>
      </c>
      <c r="F88" s="65" t="s">
        <v>186</v>
      </c>
      <c r="G88" s="65" t="s">
        <v>110</v>
      </c>
      <c r="H88" s="65" t="s">
        <v>110</v>
      </c>
      <c r="I88" s="64" t="s">
        <v>10523</v>
      </c>
      <c r="J88" s="65" t="s">
        <v>10524</v>
      </c>
      <c r="K88" s="65" t="s">
        <v>10525</v>
      </c>
      <c r="L88" s="65">
        <v>9.178281452E9</v>
      </c>
      <c r="M88" s="65" t="s">
        <v>10526</v>
      </c>
      <c r="N88" s="65" t="s">
        <v>107</v>
      </c>
    </row>
    <row r="89">
      <c r="A89" s="79">
        <v>44032.49501157407</v>
      </c>
      <c r="B89" s="65" t="s">
        <v>9594</v>
      </c>
      <c r="C89" s="63">
        <v>5.0</v>
      </c>
      <c r="D89" s="65" t="s">
        <v>1621</v>
      </c>
      <c r="E89" s="65" t="s">
        <v>104</v>
      </c>
      <c r="F89" s="65" t="s">
        <v>104</v>
      </c>
      <c r="G89" s="65" t="s">
        <v>104</v>
      </c>
      <c r="H89" s="65" t="s">
        <v>104</v>
      </c>
      <c r="I89" s="64" t="s">
        <v>9595</v>
      </c>
      <c r="J89" s="65" t="s">
        <v>675</v>
      </c>
      <c r="K89" s="65" t="s">
        <v>9596</v>
      </c>
      <c r="L89" s="65">
        <v>8.805499741E9</v>
      </c>
      <c r="M89" s="65" t="s">
        <v>1621</v>
      </c>
      <c r="N89" s="65" t="s">
        <v>107</v>
      </c>
    </row>
    <row r="90">
      <c r="A90" s="79">
        <v>44032.49524305556</v>
      </c>
      <c r="B90" s="65" t="s">
        <v>8222</v>
      </c>
      <c r="C90" s="63">
        <v>5.0</v>
      </c>
      <c r="D90" s="65" t="s">
        <v>10527</v>
      </c>
      <c r="E90" s="65" t="s">
        <v>104</v>
      </c>
      <c r="F90" s="65" t="s">
        <v>104</v>
      </c>
      <c r="G90" s="65" t="s">
        <v>104</v>
      </c>
      <c r="H90" s="65" t="s">
        <v>110</v>
      </c>
      <c r="I90" s="64" t="s">
        <v>8224</v>
      </c>
      <c r="J90" s="65" t="s">
        <v>314</v>
      </c>
      <c r="K90" s="65" t="s">
        <v>8225</v>
      </c>
      <c r="L90" s="65">
        <v>9.403341652E9</v>
      </c>
      <c r="M90" s="65" t="s">
        <v>351</v>
      </c>
      <c r="N90" s="65" t="s">
        <v>107</v>
      </c>
    </row>
    <row r="91">
      <c r="A91" s="79">
        <v>44032.49611111111</v>
      </c>
      <c r="B91" s="65" t="s">
        <v>10528</v>
      </c>
      <c r="C91" s="63">
        <v>5.0</v>
      </c>
      <c r="D91" s="65" t="s">
        <v>10529</v>
      </c>
      <c r="E91" s="65" t="s">
        <v>104</v>
      </c>
      <c r="F91" s="65" t="s">
        <v>104</v>
      </c>
      <c r="G91" s="65" t="s">
        <v>104</v>
      </c>
      <c r="H91" s="65" t="s">
        <v>104</v>
      </c>
      <c r="I91" s="64" t="s">
        <v>10530</v>
      </c>
      <c r="J91" s="65" t="s">
        <v>181</v>
      </c>
      <c r="K91" s="65" t="s">
        <v>10531</v>
      </c>
      <c r="L91" s="65">
        <v>8.806781803E9</v>
      </c>
      <c r="M91" s="65" t="s">
        <v>1747</v>
      </c>
      <c r="N91" s="65" t="s">
        <v>107</v>
      </c>
    </row>
    <row r="92">
      <c r="A92" s="79">
        <v>44032.49648148148</v>
      </c>
      <c r="B92" s="65" t="s">
        <v>4343</v>
      </c>
      <c r="C92" s="63">
        <v>5.0</v>
      </c>
      <c r="D92" s="65" t="s">
        <v>10532</v>
      </c>
      <c r="E92" s="65" t="s">
        <v>104</v>
      </c>
      <c r="F92" s="65" t="s">
        <v>104</v>
      </c>
      <c r="G92" s="65" t="s">
        <v>104</v>
      </c>
      <c r="H92" s="65" t="s">
        <v>104</v>
      </c>
      <c r="I92" s="64" t="s">
        <v>4345</v>
      </c>
      <c r="J92" s="65" t="s">
        <v>1599</v>
      </c>
      <c r="K92" s="65" t="s">
        <v>10533</v>
      </c>
      <c r="L92" s="65">
        <v>9.526241416E9</v>
      </c>
      <c r="M92" s="65" t="s">
        <v>10508</v>
      </c>
      <c r="N92" s="65" t="s">
        <v>107</v>
      </c>
    </row>
    <row r="93">
      <c r="A93" s="79">
        <v>44032.4965625</v>
      </c>
      <c r="B93" s="65" t="s">
        <v>10534</v>
      </c>
      <c r="C93" s="63">
        <v>5.0</v>
      </c>
      <c r="D93" s="65" t="s">
        <v>10535</v>
      </c>
      <c r="E93" s="65" t="s">
        <v>104</v>
      </c>
      <c r="F93" s="65" t="s">
        <v>110</v>
      </c>
      <c r="G93" s="65" t="s">
        <v>110</v>
      </c>
      <c r="H93" s="65" t="s">
        <v>104</v>
      </c>
      <c r="I93" s="64" t="s">
        <v>10536</v>
      </c>
      <c r="J93" s="65" t="s">
        <v>10537</v>
      </c>
      <c r="K93" s="65" t="s">
        <v>10538</v>
      </c>
      <c r="L93" s="65">
        <v>9.420728972E9</v>
      </c>
      <c r="M93" s="65" t="s">
        <v>10539</v>
      </c>
      <c r="N93" s="65" t="s">
        <v>107</v>
      </c>
    </row>
    <row r="94">
      <c r="A94" s="79">
        <v>44032.49667824074</v>
      </c>
      <c r="B94" s="65" t="s">
        <v>10540</v>
      </c>
      <c r="C94" s="63">
        <v>5.0</v>
      </c>
      <c r="D94" s="65" t="s">
        <v>10541</v>
      </c>
      <c r="E94" s="65" t="s">
        <v>104</v>
      </c>
      <c r="F94" s="65" t="s">
        <v>104</v>
      </c>
      <c r="G94" s="65" t="s">
        <v>104</v>
      </c>
      <c r="H94" s="65" t="s">
        <v>104</v>
      </c>
      <c r="I94" s="64" t="s">
        <v>10542</v>
      </c>
      <c r="J94" s="65" t="s">
        <v>634</v>
      </c>
      <c r="K94" s="65" t="s">
        <v>10543</v>
      </c>
      <c r="L94" s="65">
        <v>9.96179471E9</v>
      </c>
      <c r="M94" s="65" t="s">
        <v>10544</v>
      </c>
      <c r="N94" s="65" t="s">
        <v>107</v>
      </c>
    </row>
    <row r="95">
      <c r="A95" s="79">
        <v>44032.4969212963</v>
      </c>
      <c r="B95" s="65" t="s">
        <v>10545</v>
      </c>
      <c r="C95" s="63">
        <v>5.0</v>
      </c>
      <c r="D95" s="65" t="s">
        <v>10546</v>
      </c>
      <c r="E95" s="65" t="s">
        <v>104</v>
      </c>
      <c r="F95" s="65" t="s">
        <v>104</v>
      </c>
      <c r="G95" s="65" t="s">
        <v>104</v>
      </c>
      <c r="H95" s="65" t="s">
        <v>110</v>
      </c>
      <c r="I95" s="64" t="s">
        <v>10547</v>
      </c>
      <c r="J95" s="65" t="s">
        <v>112</v>
      </c>
      <c r="K95" s="65" t="s">
        <v>10548</v>
      </c>
      <c r="L95" s="65">
        <v>7.359395457E9</v>
      </c>
      <c r="M95" s="65" t="s">
        <v>10549</v>
      </c>
      <c r="N95" s="65" t="s">
        <v>107</v>
      </c>
    </row>
    <row r="96">
      <c r="A96" s="79">
        <v>44032.49696759259</v>
      </c>
      <c r="B96" s="65" t="s">
        <v>10550</v>
      </c>
      <c r="C96" s="63">
        <v>5.0</v>
      </c>
      <c r="D96" s="65" t="s">
        <v>107</v>
      </c>
      <c r="E96" s="65" t="s">
        <v>150</v>
      </c>
      <c r="F96" s="65" t="s">
        <v>150</v>
      </c>
      <c r="G96" s="65" t="s">
        <v>150</v>
      </c>
      <c r="H96" s="65" t="s">
        <v>150</v>
      </c>
      <c r="I96" s="64" t="s">
        <v>10551</v>
      </c>
      <c r="J96" s="65" t="s">
        <v>314</v>
      </c>
      <c r="K96" s="65" t="s">
        <v>10552</v>
      </c>
      <c r="L96" s="65">
        <v>7.875827115E9</v>
      </c>
      <c r="M96" s="65" t="s">
        <v>107</v>
      </c>
      <c r="N96" s="65" t="s">
        <v>107</v>
      </c>
    </row>
    <row r="97">
      <c r="A97" s="79">
        <v>44032.49701388889</v>
      </c>
      <c r="B97" s="65" t="s">
        <v>10550</v>
      </c>
      <c r="C97" s="63">
        <v>5.0</v>
      </c>
      <c r="D97" s="65" t="s">
        <v>107</v>
      </c>
      <c r="E97" s="65" t="s">
        <v>150</v>
      </c>
      <c r="F97" s="65" t="s">
        <v>150</v>
      </c>
      <c r="G97" s="65" t="s">
        <v>150</v>
      </c>
      <c r="H97" s="65" t="s">
        <v>150</v>
      </c>
      <c r="I97" s="64" t="s">
        <v>10551</v>
      </c>
      <c r="J97" s="65" t="s">
        <v>314</v>
      </c>
      <c r="K97" s="65" t="s">
        <v>10552</v>
      </c>
      <c r="L97" s="65">
        <v>7.875827115E9</v>
      </c>
      <c r="M97" s="65" t="s">
        <v>107</v>
      </c>
      <c r="N97" s="65" t="s">
        <v>107</v>
      </c>
    </row>
    <row r="98">
      <c r="A98" s="79">
        <v>44032.49704861111</v>
      </c>
      <c r="B98" s="65" t="s">
        <v>10550</v>
      </c>
      <c r="C98" s="63">
        <v>5.0</v>
      </c>
      <c r="D98" s="65" t="s">
        <v>107</v>
      </c>
      <c r="E98" s="65" t="s">
        <v>150</v>
      </c>
      <c r="F98" s="65" t="s">
        <v>150</v>
      </c>
      <c r="G98" s="65" t="s">
        <v>150</v>
      </c>
      <c r="H98" s="65" t="s">
        <v>150</v>
      </c>
      <c r="I98" s="64" t="s">
        <v>10551</v>
      </c>
      <c r="J98" s="65" t="s">
        <v>314</v>
      </c>
      <c r="K98" s="65" t="s">
        <v>10552</v>
      </c>
      <c r="L98" s="65">
        <v>7.875827115E9</v>
      </c>
      <c r="M98" s="65" t="s">
        <v>107</v>
      </c>
      <c r="N98" s="65" t="s">
        <v>107</v>
      </c>
    </row>
    <row r="99">
      <c r="A99" s="79">
        <v>44032.49815972222</v>
      </c>
      <c r="B99" s="65" t="s">
        <v>10553</v>
      </c>
      <c r="C99" s="63">
        <v>4.0</v>
      </c>
      <c r="D99" s="65" t="s">
        <v>10554</v>
      </c>
      <c r="E99" s="65" t="s">
        <v>186</v>
      </c>
      <c r="F99" s="65" t="s">
        <v>186</v>
      </c>
      <c r="G99" s="65" t="s">
        <v>186</v>
      </c>
      <c r="H99" s="65" t="s">
        <v>110</v>
      </c>
      <c r="I99" s="64" t="s">
        <v>10555</v>
      </c>
      <c r="J99" s="65" t="s">
        <v>314</v>
      </c>
      <c r="K99" s="65" t="s">
        <v>3096</v>
      </c>
      <c r="L99" s="65">
        <v>9.096306029E9</v>
      </c>
      <c r="M99" s="65" t="s">
        <v>10556</v>
      </c>
      <c r="N99" s="65" t="s">
        <v>107</v>
      </c>
    </row>
    <row r="100">
      <c r="A100" s="79">
        <v>44032.49851851852</v>
      </c>
      <c r="B100" s="65" t="s">
        <v>10557</v>
      </c>
      <c r="C100" s="63">
        <v>4.0</v>
      </c>
      <c r="D100" s="65" t="s">
        <v>10558</v>
      </c>
      <c r="E100" s="65" t="s">
        <v>186</v>
      </c>
      <c r="F100" s="65" t="s">
        <v>186</v>
      </c>
      <c r="G100" s="65" t="s">
        <v>186</v>
      </c>
      <c r="H100" s="65" t="s">
        <v>186</v>
      </c>
      <c r="I100" s="64" t="s">
        <v>10559</v>
      </c>
      <c r="J100" s="65" t="s">
        <v>577</v>
      </c>
      <c r="K100" s="65" t="s">
        <v>10560</v>
      </c>
      <c r="L100" s="65">
        <v>9.113142355E9</v>
      </c>
      <c r="M100" s="65" t="s">
        <v>10561</v>
      </c>
      <c r="N100" s="65" t="s">
        <v>107</v>
      </c>
    </row>
    <row r="101">
      <c r="A101" s="79">
        <v>44032.49930555555</v>
      </c>
      <c r="B101" s="65" t="s">
        <v>10562</v>
      </c>
      <c r="C101" s="63">
        <v>5.0</v>
      </c>
      <c r="D101" s="65" t="s">
        <v>10563</v>
      </c>
      <c r="E101" s="65" t="s">
        <v>104</v>
      </c>
      <c r="F101" s="65" t="s">
        <v>110</v>
      </c>
      <c r="G101" s="65" t="s">
        <v>186</v>
      </c>
      <c r="H101" s="65" t="s">
        <v>186</v>
      </c>
      <c r="I101" s="64" t="s">
        <v>10564</v>
      </c>
      <c r="J101" s="65" t="s">
        <v>10565</v>
      </c>
      <c r="K101" s="65" t="s">
        <v>10566</v>
      </c>
      <c r="L101" s="65">
        <v>9.931772768E9</v>
      </c>
      <c r="M101" s="65" t="s">
        <v>10567</v>
      </c>
      <c r="N101" s="65" t="s">
        <v>107</v>
      </c>
    </row>
    <row r="102">
      <c r="A102" s="79">
        <v>44032.4999537037</v>
      </c>
      <c r="B102" s="65" t="s">
        <v>10562</v>
      </c>
      <c r="C102" s="63">
        <v>5.0</v>
      </c>
      <c r="D102" s="65" t="s">
        <v>10563</v>
      </c>
      <c r="E102" s="65" t="s">
        <v>104</v>
      </c>
      <c r="F102" s="65" t="s">
        <v>110</v>
      </c>
      <c r="G102" s="65" t="s">
        <v>186</v>
      </c>
      <c r="H102" s="65" t="s">
        <v>186</v>
      </c>
      <c r="I102" s="64" t="s">
        <v>10564</v>
      </c>
      <c r="J102" s="65" t="s">
        <v>10565</v>
      </c>
      <c r="K102" s="65" t="s">
        <v>10566</v>
      </c>
      <c r="L102" s="65">
        <v>9.931772768E9</v>
      </c>
      <c r="M102" s="65" t="s">
        <v>10567</v>
      </c>
      <c r="N102" s="65" t="s">
        <v>107</v>
      </c>
    </row>
    <row r="103">
      <c r="A103" s="79">
        <v>44032.50077546296</v>
      </c>
      <c r="B103" s="65" t="s">
        <v>4565</v>
      </c>
      <c r="C103" s="63">
        <v>5.0</v>
      </c>
      <c r="D103" s="65" t="s">
        <v>10568</v>
      </c>
      <c r="E103" s="65" t="s">
        <v>104</v>
      </c>
      <c r="F103" s="65" t="s">
        <v>104</v>
      </c>
      <c r="G103" s="65" t="s">
        <v>186</v>
      </c>
      <c r="H103" s="65" t="s">
        <v>110</v>
      </c>
      <c r="I103" s="64" t="s">
        <v>10569</v>
      </c>
      <c r="J103" s="65" t="s">
        <v>314</v>
      </c>
      <c r="K103" s="65" t="s">
        <v>10570</v>
      </c>
      <c r="L103" s="65">
        <v>9.92258106E9</v>
      </c>
      <c r="M103" s="65" t="s">
        <v>10571</v>
      </c>
      <c r="N103" s="65" t="s">
        <v>107</v>
      </c>
    </row>
    <row r="104">
      <c r="A104" s="79">
        <v>44032.501875</v>
      </c>
      <c r="B104" s="65" t="s">
        <v>10229</v>
      </c>
      <c r="C104" s="63">
        <v>5.0</v>
      </c>
      <c r="D104" s="65" t="s">
        <v>10572</v>
      </c>
      <c r="E104" s="65" t="s">
        <v>104</v>
      </c>
      <c r="F104" s="65" t="s">
        <v>104</v>
      </c>
      <c r="G104" s="65" t="s">
        <v>104</v>
      </c>
      <c r="H104" s="65" t="s">
        <v>104</v>
      </c>
      <c r="I104" s="64" t="s">
        <v>10231</v>
      </c>
      <c r="J104" s="65" t="s">
        <v>10232</v>
      </c>
      <c r="K104" s="65" t="s">
        <v>10573</v>
      </c>
      <c r="L104" s="80">
        <f>+919890169210</f>
        <v>919890169210</v>
      </c>
      <c r="M104" s="65" t="s">
        <v>10234</v>
      </c>
      <c r="N104" s="65" t="s">
        <v>107</v>
      </c>
    </row>
    <row r="105">
      <c r="A105" s="79">
        <v>44032.50204861111</v>
      </c>
      <c r="B105" s="65" t="s">
        <v>10574</v>
      </c>
      <c r="C105" s="63">
        <v>5.0</v>
      </c>
      <c r="D105" s="65">
        <v>5.0</v>
      </c>
      <c r="E105" s="65" t="s">
        <v>104</v>
      </c>
      <c r="F105" s="65" t="s">
        <v>104</v>
      </c>
      <c r="G105" s="65" t="s">
        <v>104</v>
      </c>
      <c r="H105" s="65" t="s">
        <v>104</v>
      </c>
      <c r="I105" s="64" t="s">
        <v>10575</v>
      </c>
      <c r="J105" s="65" t="s">
        <v>292</v>
      </c>
      <c r="K105" s="65" t="s">
        <v>10576</v>
      </c>
      <c r="L105" s="65">
        <v>8.550912638E9</v>
      </c>
      <c r="M105" s="65" t="s">
        <v>10577</v>
      </c>
      <c r="N105" s="65" t="s">
        <v>107</v>
      </c>
    </row>
    <row r="106">
      <c r="A106" s="79">
        <v>44032.5021412037</v>
      </c>
      <c r="B106" s="65" t="s">
        <v>2558</v>
      </c>
      <c r="C106" s="63">
        <v>4.0</v>
      </c>
      <c r="D106" s="65" t="s">
        <v>10578</v>
      </c>
      <c r="E106" s="65" t="s">
        <v>186</v>
      </c>
      <c r="F106" s="65" t="s">
        <v>186</v>
      </c>
      <c r="G106" s="65" t="s">
        <v>186</v>
      </c>
      <c r="H106" s="65" t="s">
        <v>186</v>
      </c>
      <c r="I106" s="64" t="s">
        <v>8170</v>
      </c>
      <c r="J106" s="65" t="s">
        <v>572</v>
      </c>
      <c r="K106" s="65" t="s">
        <v>10579</v>
      </c>
      <c r="L106" s="65">
        <v>9.689989541E9</v>
      </c>
      <c r="M106" s="65" t="s">
        <v>10580</v>
      </c>
      <c r="N106" s="65" t="s">
        <v>107</v>
      </c>
    </row>
    <row r="107">
      <c r="A107" s="79">
        <v>44032.50398148148</v>
      </c>
      <c r="B107" s="65" t="s">
        <v>10581</v>
      </c>
      <c r="C107" s="63">
        <v>5.0</v>
      </c>
      <c r="D107" s="65" t="s">
        <v>10582</v>
      </c>
      <c r="E107" s="65" t="s">
        <v>104</v>
      </c>
      <c r="F107" s="65" t="s">
        <v>104</v>
      </c>
      <c r="G107" s="65" t="s">
        <v>104</v>
      </c>
      <c r="H107" s="65" t="s">
        <v>104</v>
      </c>
      <c r="I107" s="64" t="s">
        <v>10583</v>
      </c>
      <c r="J107" s="65" t="s">
        <v>181</v>
      </c>
      <c r="K107" s="65" t="s">
        <v>10584</v>
      </c>
      <c r="L107" s="65">
        <v>9.823048692E9</v>
      </c>
      <c r="M107" s="65" t="s">
        <v>10585</v>
      </c>
      <c r="N107" s="65" t="s">
        <v>107</v>
      </c>
    </row>
    <row r="108">
      <c r="A108" s="79">
        <v>44032.5044212963</v>
      </c>
      <c r="B108" s="65" t="s">
        <v>10586</v>
      </c>
      <c r="C108" s="63">
        <v>4.0</v>
      </c>
      <c r="D108" s="65" t="s">
        <v>10587</v>
      </c>
      <c r="E108" s="65" t="s">
        <v>104</v>
      </c>
      <c r="F108" s="65" t="s">
        <v>104</v>
      </c>
      <c r="G108" s="65" t="s">
        <v>104</v>
      </c>
      <c r="H108" s="65" t="s">
        <v>104</v>
      </c>
      <c r="I108" s="64" t="s">
        <v>10588</v>
      </c>
      <c r="J108" s="65" t="s">
        <v>10589</v>
      </c>
      <c r="K108" s="65" t="s">
        <v>10590</v>
      </c>
      <c r="L108" s="65">
        <v>9.604683938E9</v>
      </c>
      <c r="M108" s="65" t="s">
        <v>10591</v>
      </c>
      <c r="N108" s="65" t="s">
        <v>107</v>
      </c>
    </row>
    <row r="109">
      <c r="A109" s="79">
        <v>44032.50444444444</v>
      </c>
      <c r="B109" s="65" t="s">
        <v>7324</v>
      </c>
      <c r="C109" s="63">
        <v>5.0</v>
      </c>
      <c r="D109" s="65" t="s">
        <v>107</v>
      </c>
      <c r="E109" s="65" t="s">
        <v>104</v>
      </c>
      <c r="F109" s="65" t="s">
        <v>104</v>
      </c>
      <c r="G109" s="65" t="s">
        <v>104</v>
      </c>
      <c r="H109" s="65" t="s">
        <v>110</v>
      </c>
      <c r="I109" s="64" t="s">
        <v>7325</v>
      </c>
      <c r="J109" s="65" t="s">
        <v>588</v>
      </c>
      <c r="K109" s="65" t="s">
        <v>7326</v>
      </c>
      <c r="L109" s="65">
        <v>7.588318995E9</v>
      </c>
      <c r="M109" s="65" t="s">
        <v>107</v>
      </c>
      <c r="N109" s="65" t="s">
        <v>107</v>
      </c>
    </row>
    <row r="110">
      <c r="A110" s="79">
        <v>44032.507002314815</v>
      </c>
      <c r="B110" s="65" t="s">
        <v>10592</v>
      </c>
      <c r="C110" s="63">
        <v>5.0</v>
      </c>
      <c r="D110" s="65" t="s">
        <v>10593</v>
      </c>
      <c r="E110" s="65" t="s">
        <v>104</v>
      </c>
      <c r="F110" s="65" t="s">
        <v>104</v>
      </c>
      <c r="G110" s="65" t="s">
        <v>104</v>
      </c>
      <c r="H110" s="65" t="s">
        <v>104</v>
      </c>
      <c r="I110" s="64" t="s">
        <v>10594</v>
      </c>
      <c r="J110" s="65" t="s">
        <v>181</v>
      </c>
      <c r="K110" s="65" t="s">
        <v>10595</v>
      </c>
      <c r="L110" s="65">
        <v>9.405717289E9</v>
      </c>
      <c r="M110" s="65" t="s">
        <v>10596</v>
      </c>
      <c r="N110" s="65" t="s">
        <v>107</v>
      </c>
    </row>
    <row r="111">
      <c r="A111" s="79">
        <v>44032.507256944446</v>
      </c>
      <c r="B111" s="65" t="s">
        <v>10597</v>
      </c>
      <c r="C111" s="63">
        <v>5.0</v>
      </c>
      <c r="D111" s="65" t="s">
        <v>10598</v>
      </c>
      <c r="E111" s="65" t="s">
        <v>104</v>
      </c>
      <c r="F111" s="65" t="s">
        <v>104</v>
      </c>
      <c r="G111" s="65" t="s">
        <v>104</v>
      </c>
      <c r="H111" s="65" t="s">
        <v>110</v>
      </c>
      <c r="I111" s="64" t="s">
        <v>10599</v>
      </c>
      <c r="J111" s="65" t="s">
        <v>118</v>
      </c>
      <c r="K111" s="65" t="s">
        <v>10600</v>
      </c>
      <c r="L111" s="65">
        <v>9.860504985E9</v>
      </c>
      <c r="M111" s="65" t="s">
        <v>10601</v>
      </c>
      <c r="N111" s="65" t="s">
        <v>107</v>
      </c>
    </row>
    <row r="112">
      <c r="A112" s="79">
        <v>44032.50730324074</v>
      </c>
      <c r="B112" s="65" t="s">
        <v>10602</v>
      </c>
      <c r="C112" s="63">
        <v>4.0</v>
      </c>
      <c r="D112" s="65" t="s">
        <v>10603</v>
      </c>
      <c r="E112" s="65" t="s">
        <v>104</v>
      </c>
      <c r="F112" s="65" t="s">
        <v>104</v>
      </c>
      <c r="G112" s="65" t="s">
        <v>104</v>
      </c>
      <c r="H112" s="65" t="s">
        <v>110</v>
      </c>
      <c r="I112" s="64" t="s">
        <v>10604</v>
      </c>
      <c r="J112" s="65" t="s">
        <v>181</v>
      </c>
      <c r="K112" s="65" t="s">
        <v>10605</v>
      </c>
      <c r="L112" s="65">
        <v>9.637174444E9</v>
      </c>
      <c r="M112" s="65" t="s">
        <v>10606</v>
      </c>
      <c r="N112" s="65" t="s">
        <v>107</v>
      </c>
    </row>
    <row r="113">
      <c r="A113" s="79">
        <v>44032.50748842592</v>
      </c>
      <c r="B113" s="65" t="s">
        <v>10607</v>
      </c>
      <c r="C113" s="63">
        <v>5.0</v>
      </c>
      <c r="D113" s="65" t="s">
        <v>10608</v>
      </c>
      <c r="E113" s="65" t="s">
        <v>104</v>
      </c>
      <c r="F113" s="65" t="s">
        <v>104</v>
      </c>
      <c r="G113" s="65" t="s">
        <v>104</v>
      </c>
      <c r="H113" s="65" t="s">
        <v>104</v>
      </c>
      <c r="I113" s="64" t="s">
        <v>10609</v>
      </c>
      <c r="J113" s="65" t="s">
        <v>2794</v>
      </c>
      <c r="K113" s="65" t="s">
        <v>10610</v>
      </c>
      <c r="L113" s="65">
        <v>7.559041727E9</v>
      </c>
      <c r="M113" s="65" t="s">
        <v>10611</v>
      </c>
      <c r="N113" s="65" t="s">
        <v>107</v>
      </c>
    </row>
    <row r="114">
      <c r="A114" s="79">
        <v>44032.510196759256</v>
      </c>
      <c r="B114" s="65" t="s">
        <v>7311</v>
      </c>
      <c r="C114" s="63">
        <v>5.0</v>
      </c>
      <c r="D114" s="65" t="s">
        <v>10612</v>
      </c>
      <c r="E114" s="65" t="s">
        <v>104</v>
      </c>
      <c r="F114" s="65" t="s">
        <v>104</v>
      </c>
      <c r="G114" s="65" t="s">
        <v>104</v>
      </c>
      <c r="H114" s="65" t="s">
        <v>104</v>
      </c>
      <c r="I114" s="64" t="s">
        <v>10613</v>
      </c>
      <c r="J114" s="65" t="s">
        <v>112</v>
      </c>
      <c r="K114" s="65" t="s">
        <v>7314</v>
      </c>
      <c r="L114" s="65">
        <v>9.40456055E9</v>
      </c>
      <c r="M114" s="65" t="s">
        <v>10614</v>
      </c>
      <c r="N114" s="80"/>
    </row>
    <row r="115">
      <c r="A115" s="79">
        <v>44032.51052083333</v>
      </c>
      <c r="B115" s="65" t="s">
        <v>10615</v>
      </c>
      <c r="C115" s="63">
        <v>5.0</v>
      </c>
      <c r="D115" s="65" t="s">
        <v>10616</v>
      </c>
      <c r="E115" s="65" t="s">
        <v>104</v>
      </c>
      <c r="F115" s="65" t="s">
        <v>104</v>
      </c>
      <c r="G115" s="65" t="s">
        <v>104</v>
      </c>
      <c r="H115" s="65" t="s">
        <v>110</v>
      </c>
      <c r="I115" s="64" t="s">
        <v>10617</v>
      </c>
      <c r="J115" s="65" t="s">
        <v>1599</v>
      </c>
      <c r="K115" s="65" t="s">
        <v>10618</v>
      </c>
      <c r="L115" s="65">
        <v>9.579293344E9</v>
      </c>
      <c r="M115" s="65" t="s">
        <v>351</v>
      </c>
      <c r="N115" s="65" t="s">
        <v>107</v>
      </c>
    </row>
    <row r="116">
      <c r="A116" s="79">
        <v>44032.5108912037</v>
      </c>
      <c r="B116" s="65" t="s">
        <v>10615</v>
      </c>
      <c r="C116" s="63">
        <v>5.0</v>
      </c>
      <c r="D116" s="65" t="s">
        <v>10616</v>
      </c>
      <c r="E116" s="65" t="s">
        <v>104</v>
      </c>
      <c r="F116" s="65" t="s">
        <v>104</v>
      </c>
      <c r="G116" s="65" t="s">
        <v>104</v>
      </c>
      <c r="H116" s="65" t="s">
        <v>110</v>
      </c>
      <c r="I116" s="64" t="s">
        <v>10617</v>
      </c>
      <c r="J116" s="65" t="s">
        <v>1599</v>
      </c>
      <c r="K116" s="65" t="s">
        <v>10618</v>
      </c>
      <c r="L116" s="65">
        <v>9.579293344E9</v>
      </c>
      <c r="M116" s="65" t="s">
        <v>351</v>
      </c>
      <c r="N116" s="65" t="s">
        <v>107</v>
      </c>
    </row>
    <row r="117">
      <c r="A117" s="79">
        <v>44032.51244212963</v>
      </c>
      <c r="B117" s="65" t="s">
        <v>10619</v>
      </c>
      <c r="C117" s="63">
        <v>5.0</v>
      </c>
      <c r="D117" s="65" t="s">
        <v>10620</v>
      </c>
      <c r="E117" s="65" t="s">
        <v>186</v>
      </c>
      <c r="F117" s="65" t="s">
        <v>186</v>
      </c>
      <c r="G117" s="65" t="s">
        <v>186</v>
      </c>
      <c r="H117" s="65" t="s">
        <v>186</v>
      </c>
      <c r="I117" s="64" t="s">
        <v>10621</v>
      </c>
      <c r="J117" s="65" t="s">
        <v>112</v>
      </c>
      <c r="K117" s="65" t="s">
        <v>10622</v>
      </c>
      <c r="L117" s="65">
        <v>9.40340924E9</v>
      </c>
      <c r="M117" s="65" t="s">
        <v>10623</v>
      </c>
      <c r="N117" s="65" t="s">
        <v>107</v>
      </c>
    </row>
    <row r="118">
      <c r="A118" s="79">
        <v>44032.51368055555</v>
      </c>
      <c r="B118" s="65" t="s">
        <v>4601</v>
      </c>
      <c r="C118" s="63">
        <v>5.0</v>
      </c>
      <c r="D118" s="65" t="s">
        <v>10624</v>
      </c>
      <c r="E118" s="65" t="s">
        <v>104</v>
      </c>
      <c r="F118" s="65" t="s">
        <v>186</v>
      </c>
      <c r="G118" s="65" t="s">
        <v>104</v>
      </c>
      <c r="H118" s="65" t="s">
        <v>186</v>
      </c>
      <c r="I118" s="64" t="s">
        <v>4603</v>
      </c>
      <c r="J118" s="65" t="s">
        <v>10625</v>
      </c>
      <c r="K118" s="65" t="s">
        <v>10626</v>
      </c>
      <c r="L118" s="65">
        <v>9.605133828E9</v>
      </c>
      <c r="M118" s="65" t="s">
        <v>10627</v>
      </c>
      <c r="N118" s="65" t="s">
        <v>107</v>
      </c>
    </row>
    <row r="119">
      <c r="A119" s="79">
        <v>44032.51388888889</v>
      </c>
      <c r="B119" s="65" t="s">
        <v>10562</v>
      </c>
      <c r="C119" s="63">
        <v>5.0</v>
      </c>
      <c r="D119" s="65" t="s">
        <v>10628</v>
      </c>
      <c r="E119" s="65" t="s">
        <v>186</v>
      </c>
      <c r="F119" s="65" t="s">
        <v>104</v>
      </c>
      <c r="G119" s="65" t="s">
        <v>186</v>
      </c>
      <c r="H119" s="65" t="s">
        <v>186</v>
      </c>
      <c r="I119" s="64" t="s">
        <v>10564</v>
      </c>
      <c r="J119" s="65" t="s">
        <v>292</v>
      </c>
      <c r="K119" s="65" t="s">
        <v>10629</v>
      </c>
      <c r="L119" s="65">
        <v>9.931772768E9</v>
      </c>
      <c r="M119" s="65" t="s">
        <v>10630</v>
      </c>
      <c r="N119" s="65" t="s">
        <v>107</v>
      </c>
    </row>
    <row r="120">
      <c r="A120" s="79">
        <v>44032.51446759259</v>
      </c>
      <c r="B120" s="65" t="s">
        <v>10631</v>
      </c>
      <c r="C120" s="63">
        <v>4.0</v>
      </c>
      <c r="D120" s="65" t="s">
        <v>248</v>
      </c>
      <c r="E120" s="65" t="s">
        <v>186</v>
      </c>
      <c r="F120" s="65" t="s">
        <v>186</v>
      </c>
      <c r="G120" s="65" t="s">
        <v>150</v>
      </c>
      <c r="H120" s="65" t="s">
        <v>150</v>
      </c>
      <c r="I120" s="64" t="s">
        <v>10632</v>
      </c>
      <c r="J120" s="65" t="s">
        <v>8937</v>
      </c>
      <c r="K120" s="65" t="s">
        <v>10633</v>
      </c>
      <c r="L120" s="65">
        <v>9.420829439E9</v>
      </c>
      <c r="M120" s="65" t="s">
        <v>107</v>
      </c>
      <c r="N120" s="65" t="s">
        <v>107</v>
      </c>
    </row>
    <row r="121">
      <c r="A121" s="79">
        <v>44032.51449074074</v>
      </c>
      <c r="B121" s="65" t="s">
        <v>10634</v>
      </c>
      <c r="C121" s="63">
        <v>3.0</v>
      </c>
      <c r="D121" s="65" t="s">
        <v>10635</v>
      </c>
      <c r="E121" s="65" t="s">
        <v>186</v>
      </c>
      <c r="F121" s="65" t="s">
        <v>186</v>
      </c>
      <c r="G121" s="65" t="s">
        <v>186</v>
      </c>
      <c r="H121" s="65" t="s">
        <v>186</v>
      </c>
      <c r="I121" s="64" t="s">
        <v>10636</v>
      </c>
      <c r="J121" s="65" t="s">
        <v>10637</v>
      </c>
      <c r="K121" s="65" t="s">
        <v>10638</v>
      </c>
      <c r="L121" s="65">
        <v>9.996323637E9</v>
      </c>
      <c r="M121" s="65" t="s">
        <v>10635</v>
      </c>
      <c r="N121" s="65" t="s">
        <v>107</v>
      </c>
    </row>
    <row r="122">
      <c r="A122" s="79">
        <v>44032.515127314815</v>
      </c>
      <c r="B122" s="65" t="s">
        <v>10639</v>
      </c>
      <c r="C122" s="63">
        <v>5.0</v>
      </c>
      <c r="D122" s="65" t="s">
        <v>10640</v>
      </c>
      <c r="E122" s="65" t="s">
        <v>104</v>
      </c>
      <c r="F122" s="65" t="s">
        <v>104</v>
      </c>
      <c r="G122" s="65" t="s">
        <v>104</v>
      </c>
      <c r="H122" s="65" t="s">
        <v>186</v>
      </c>
      <c r="I122" s="64" t="s">
        <v>10641</v>
      </c>
      <c r="J122" s="65" t="s">
        <v>4174</v>
      </c>
      <c r="K122" s="65" t="s">
        <v>10642</v>
      </c>
      <c r="L122" s="65">
        <v>9.42034914E9</v>
      </c>
      <c r="M122" s="65" t="s">
        <v>453</v>
      </c>
      <c r="N122" s="65" t="s">
        <v>107</v>
      </c>
    </row>
    <row r="123">
      <c r="A123" s="79">
        <v>44032.515173611115</v>
      </c>
      <c r="B123" s="65" t="s">
        <v>10643</v>
      </c>
      <c r="C123" s="63">
        <v>4.0</v>
      </c>
      <c r="D123" s="65" t="s">
        <v>10644</v>
      </c>
      <c r="E123" s="65" t="s">
        <v>186</v>
      </c>
      <c r="F123" s="65" t="s">
        <v>104</v>
      </c>
      <c r="G123" s="65" t="s">
        <v>306</v>
      </c>
      <c r="H123" s="65" t="s">
        <v>306</v>
      </c>
      <c r="I123" s="64" t="s">
        <v>10645</v>
      </c>
      <c r="J123" s="65" t="s">
        <v>675</v>
      </c>
      <c r="K123" s="65" t="s">
        <v>10646</v>
      </c>
      <c r="L123" s="65">
        <v>7.559987441E9</v>
      </c>
      <c r="M123" s="65" t="s">
        <v>10647</v>
      </c>
      <c r="N123" s="65" t="s">
        <v>107</v>
      </c>
    </row>
    <row r="124">
      <c r="A124" s="79">
        <v>44032.515185185184</v>
      </c>
      <c r="B124" s="65" t="s">
        <v>10190</v>
      </c>
      <c r="C124" s="63">
        <v>5.0</v>
      </c>
      <c r="D124" s="65" t="s">
        <v>9590</v>
      </c>
      <c r="E124" s="65" t="s">
        <v>104</v>
      </c>
      <c r="F124" s="65" t="s">
        <v>104</v>
      </c>
      <c r="G124" s="65" t="s">
        <v>104</v>
      </c>
      <c r="H124" s="65" t="s">
        <v>104</v>
      </c>
      <c r="I124" s="64" t="s">
        <v>10648</v>
      </c>
      <c r="J124" s="65" t="s">
        <v>204</v>
      </c>
      <c r="K124" s="65" t="s">
        <v>10193</v>
      </c>
      <c r="L124" s="65">
        <v>7.066793338E9</v>
      </c>
      <c r="M124" s="65" t="s">
        <v>10194</v>
      </c>
      <c r="N124" s="65" t="s">
        <v>107</v>
      </c>
    </row>
    <row r="125">
      <c r="A125" s="79">
        <v>44032.51526620371</v>
      </c>
      <c r="B125" s="65" t="s">
        <v>4121</v>
      </c>
      <c r="C125" s="63">
        <v>3.0</v>
      </c>
      <c r="D125" s="65" t="s">
        <v>10635</v>
      </c>
      <c r="E125" s="65" t="s">
        <v>186</v>
      </c>
      <c r="F125" s="65" t="s">
        <v>186</v>
      </c>
      <c r="G125" s="65" t="s">
        <v>186</v>
      </c>
      <c r="H125" s="65" t="s">
        <v>186</v>
      </c>
      <c r="I125" s="64" t="s">
        <v>10649</v>
      </c>
      <c r="J125" s="65" t="s">
        <v>10650</v>
      </c>
      <c r="K125" s="65" t="s">
        <v>10651</v>
      </c>
      <c r="L125" s="65">
        <v>9.255279602E9</v>
      </c>
      <c r="M125" s="65" t="s">
        <v>10635</v>
      </c>
      <c r="N125" s="65" t="s">
        <v>107</v>
      </c>
    </row>
    <row r="126">
      <c r="A126" s="79">
        <v>44032.516851851855</v>
      </c>
      <c r="B126" s="65" t="s">
        <v>10652</v>
      </c>
      <c r="C126" s="63">
        <v>4.0</v>
      </c>
      <c r="D126" s="65" t="s">
        <v>10653</v>
      </c>
      <c r="E126" s="65" t="s">
        <v>186</v>
      </c>
      <c r="F126" s="65" t="s">
        <v>186</v>
      </c>
      <c r="G126" s="65" t="s">
        <v>186</v>
      </c>
      <c r="H126" s="65" t="s">
        <v>186</v>
      </c>
      <c r="I126" s="64" t="s">
        <v>10654</v>
      </c>
      <c r="J126" s="65" t="s">
        <v>10655</v>
      </c>
      <c r="K126" s="65" t="s">
        <v>10656</v>
      </c>
      <c r="L126" s="65">
        <v>9.846108963E9</v>
      </c>
      <c r="M126" s="65" t="s">
        <v>10657</v>
      </c>
      <c r="N126" s="65" t="s">
        <v>107</v>
      </c>
    </row>
    <row r="127">
      <c r="A127" s="79">
        <v>44032.51721064815</v>
      </c>
      <c r="B127" s="65" t="s">
        <v>10658</v>
      </c>
      <c r="C127" s="63">
        <v>4.0</v>
      </c>
      <c r="D127" s="65" t="s">
        <v>10659</v>
      </c>
      <c r="E127" s="65" t="s">
        <v>104</v>
      </c>
      <c r="F127" s="65" t="s">
        <v>104</v>
      </c>
      <c r="G127" s="65" t="s">
        <v>104</v>
      </c>
      <c r="H127" s="65" t="s">
        <v>110</v>
      </c>
      <c r="I127" s="64" t="s">
        <v>10660</v>
      </c>
      <c r="J127" s="65" t="s">
        <v>3568</v>
      </c>
      <c r="K127" s="65" t="s">
        <v>10661</v>
      </c>
      <c r="L127" s="65">
        <v>8.877286868E9</v>
      </c>
      <c r="M127" s="65" t="s">
        <v>10662</v>
      </c>
      <c r="N127" s="65" t="s">
        <v>107</v>
      </c>
    </row>
    <row r="128">
      <c r="A128" s="79">
        <v>44032.51795138889</v>
      </c>
      <c r="B128" s="65" t="s">
        <v>10663</v>
      </c>
      <c r="C128" s="63">
        <v>5.0</v>
      </c>
      <c r="D128" s="65" t="s">
        <v>107</v>
      </c>
      <c r="E128" s="65" t="s">
        <v>104</v>
      </c>
      <c r="F128" s="65" t="s">
        <v>110</v>
      </c>
      <c r="G128" s="65" t="s">
        <v>110</v>
      </c>
      <c r="H128" s="65" t="s">
        <v>110</v>
      </c>
      <c r="I128" s="64" t="s">
        <v>10664</v>
      </c>
      <c r="J128" s="65" t="s">
        <v>181</v>
      </c>
      <c r="K128" s="65" t="s">
        <v>10665</v>
      </c>
      <c r="L128" s="65">
        <v>9.766898504E9</v>
      </c>
      <c r="M128" s="65" t="s">
        <v>10666</v>
      </c>
      <c r="N128" s="65" t="s">
        <v>107</v>
      </c>
    </row>
    <row r="129">
      <c r="A129" s="79">
        <v>44032.518159722225</v>
      </c>
      <c r="B129" s="65" t="s">
        <v>10667</v>
      </c>
      <c r="C129" s="63">
        <v>5.0</v>
      </c>
      <c r="D129" s="65" t="s">
        <v>10668</v>
      </c>
      <c r="E129" s="65" t="s">
        <v>104</v>
      </c>
      <c r="F129" s="65" t="s">
        <v>104</v>
      </c>
      <c r="G129" s="65" t="s">
        <v>104</v>
      </c>
      <c r="H129" s="65" t="s">
        <v>104</v>
      </c>
      <c r="I129" s="64" t="s">
        <v>10669</v>
      </c>
      <c r="J129" s="65" t="s">
        <v>8937</v>
      </c>
      <c r="K129" s="65" t="s">
        <v>10670</v>
      </c>
      <c r="L129" s="65">
        <v>9.423892003E9</v>
      </c>
      <c r="M129" s="65" t="s">
        <v>10671</v>
      </c>
      <c r="N129" s="65" t="s">
        <v>107</v>
      </c>
    </row>
    <row r="130">
      <c r="A130" s="79">
        <v>44032.51880787037</v>
      </c>
      <c r="B130" s="65" t="s">
        <v>10672</v>
      </c>
      <c r="C130" s="63">
        <v>4.0</v>
      </c>
      <c r="D130" s="65" t="s">
        <v>10673</v>
      </c>
      <c r="E130" s="65" t="s">
        <v>104</v>
      </c>
      <c r="F130" s="65" t="s">
        <v>104</v>
      </c>
      <c r="G130" s="65" t="s">
        <v>186</v>
      </c>
      <c r="H130" s="65" t="s">
        <v>110</v>
      </c>
      <c r="I130" s="64" t="s">
        <v>10674</v>
      </c>
      <c r="J130" s="65" t="s">
        <v>10675</v>
      </c>
      <c r="K130" s="65" t="s">
        <v>10676</v>
      </c>
      <c r="L130" s="65">
        <v>8.793670547E9</v>
      </c>
      <c r="M130" s="65" t="s">
        <v>10677</v>
      </c>
      <c r="N130" s="65" t="s">
        <v>107</v>
      </c>
    </row>
    <row r="131">
      <c r="A131" s="79">
        <v>44032.51920138889</v>
      </c>
      <c r="B131" s="65" t="s">
        <v>10678</v>
      </c>
      <c r="C131" s="63">
        <v>5.0</v>
      </c>
      <c r="D131" s="65" t="s">
        <v>10679</v>
      </c>
      <c r="E131" s="65" t="s">
        <v>104</v>
      </c>
      <c r="F131" s="65" t="s">
        <v>110</v>
      </c>
      <c r="G131" s="65" t="s">
        <v>110</v>
      </c>
      <c r="H131" s="65" t="s">
        <v>110</v>
      </c>
      <c r="I131" s="64" t="s">
        <v>10680</v>
      </c>
      <c r="J131" s="65" t="s">
        <v>10681</v>
      </c>
      <c r="K131" s="65" t="s">
        <v>10682</v>
      </c>
      <c r="L131" s="65">
        <v>9.822807884E9</v>
      </c>
      <c r="M131" s="65" t="s">
        <v>1615</v>
      </c>
      <c r="N131" s="65" t="s">
        <v>107</v>
      </c>
    </row>
    <row r="132">
      <c r="A132" s="79">
        <v>44032.519895833335</v>
      </c>
      <c r="B132" s="65" t="s">
        <v>219</v>
      </c>
      <c r="C132" s="63">
        <v>5.0</v>
      </c>
      <c r="D132" s="65" t="s">
        <v>1745</v>
      </c>
      <c r="E132" s="65" t="s">
        <v>104</v>
      </c>
      <c r="F132" s="65" t="s">
        <v>104</v>
      </c>
      <c r="G132" s="65" t="s">
        <v>104</v>
      </c>
      <c r="H132" s="65" t="s">
        <v>104</v>
      </c>
      <c r="I132" s="64" t="s">
        <v>3542</v>
      </c>
      <c r="J132" s="65" t="s">
        <v>181</v>
      </c>
      <c r="K132" s="65" t="s">
        <v>10683</v>
      </c>
      <c r="L132" s="65">
        <v>9.404564399E9</v>
      </c>
      <c r="M132" s="65" t="s">
        <v>107</v>
      </c>
      <c r="N132" s="65" t="s">
        <v>107</v>
      </c>
    </row>
    <row r="133">
      <c r="A133" s="79">
        <v>44032.51993055556</v>
      </c>
      <c r="B133" s="65" t="s">
        <v>7436</v>
      </c>
      <c r="C133" s="63">
        <v>4.0</v>
      </c>
      <c r="D133" s="65">
        <v>89.0</v>
      </c>
      <c r="E133" s="65" t="s">
        <v>104</v>
      </c>
      <c r="F133" s="65" t="s">
        <v>104</v>
      </c>
      <c r="G133" s="65" t="s">
        <v>104</v>
      </c>
      <c r="H133" s="65" t="s">
        <v>104</v>
      </c>
      <c r="I133" s="64" t="s">
        <v>10684</v>
      </c>
      <c r="J133" s="65" t="s">
        <v>5013</v>
      </c>
      <c r="K133" s="65" t="s">
        <v>10685</v>
      </c>
      <c r="L133" s="65">
        <v>9.850084891E9</v>
      </c>
      <c r="M133" s="65" t="s">
        <v>248</v>
      </c>
      <c r="N133" s="65" t="s">
        <v>107</v>
      </c>
    </row>
    <row r="134">
      <c r="A134" s="79">
        <v>44032.520266203705</v>
      </c>
      <c r="B134" s="65" t="s">
        <v>10615</v>
      </c>
      <c r="C134" s="63">
        <v>5.0</v>
      </c>
      <c r="D134" s="65" t="s">
        <v>10616</v>
      </c>
      <c r="E134" s="65" t="s">
        <v>104</v>
      </c>
      <c r="F134" s="65" t="s">
        <v>104</v>
      </c>
      <c r="G134" s="65" t="s">
        <v>110</v>
      </c>
      <c r="H134" s="65" t="s">
        <v>186</v>
      </c>
      <c r="I134" s="64" t="s">
        <v>10617</v>
      </c>
      <c r="J134" s="65" t="s">
        <v>1599</v>
      </c>
      <c r="K134" s="65" t="s">
        <v>10618</v>
      </c>
      <c r="L134" s="65">
        <v>9.579293344E9</v>
      </c>
      <c r="M134" s="65" t="s">
        <v>2251</v>
      </c>
      <c r="N134" s="65" t="s">
        <v>107</v>
      </c>
    </row>
    <row r="135">
      <c r="A135" s="79">
        <v>44032.52071759259</v>
      </c>
      <c r="B135" s="65" t="s">
        <v>10686</v>
      </c>
      <c r="C135" s="63">
        <v>5.0</v>
      </c>
      <c r="D135" s="65" t="s">
        <v>10687</v>
      </c>
      <c r="E135" s="65" t="s">
        <v>104</v>
      </c>
      <c r="F135" s="65" t="s">
        <v>104</v>
      </c>
      <c r="G135" s="65" t="s">
        <v>104</v>
      </c>
      <c r="H135" s="65" t="s">
        <v>104</v>
      </c>
      <c r="I135" s="64" t="s">
        <v>10688</v>
      </c>
      <c r="J135" s="65" t="s">
        <v>10689</v>
      </c>
      <c r="K135" s="65" t="s">
        <v>10690</v>
      </c>
      <c r="L135" s="65">
        <v>7.382786328E9</v>
      </c>
      <c r="M135" s="65" t="s">
        <v>10691</v>
      </c>
      <c r="N135" s="65" t="s">
        <v>107</v>
      </c>
    </row>
    <row r="136">
      <c r="A136" s="79">
        <v>44032.52171296296</v>
      </c>
      <c r="B136" s="65" t="s">
        <v>10692</v>
      </c>
      <c r="C136" s="63">
        <v>4.0</v>
      </c>
      <c r="D136" s="65" t="s">
        <v>10693</v>
      </c>
      <c r="E136" s="65" t="s">
        <v>110</v>
      </c>
      <c r="F136" s="65" t="s">
        <v>110</v>
      </c>
      <c r="G136" s="65" t="s">
        <v>110</v>
      </c>
      <c r="H136" s="65" t="s">
        <v>110</v>
      </c>
      <c r="I136" s="64" t="s">
        <v>10694</v>
      </c>
      <c r="J136" s="65" t="s">
        <v>112</v>
      </c>
      <c r="K136" s="65" t="s">
        <v>10695</v>
      </c>
      <c r="L136" s="65">
        <v>9.423942708E9</v>
      </c>
      <c r="M136" s="65" t="s">
        <v>351</v>
      </c>
      <c r="N136" s="65" t="s">
        <v>107</v>
      </c>
    </row>
    <row r="137">
      <c r="A137" s="79">
        <v>44032.523518518516</v>
      </c>
      <c r="B137" s="65" t="s">
        <v>10696</v>
      </c>
      <c r="C137" s="63">
        <v>4.0</v>
      </c>
      <c r="D137" s="65" t="s">
        <v>10697</v>
      </c>
      <c r="E137" s="65" t="s">
        <v>104</v>
      </c>
      <c r="F137" s="65" t="s">
        <v>104</v>
      </c>
      <c r="G137" s="65" t="s">
        <v>110</v>
      </c>
      <c r="H137" s="65" t="s">
        <v>104</v>
      </c>
      <c r="I137" s="64" t="s">
        <v>10698</v>
      </c>
      <c r="J137" s="65" t="s">
        <v>112</v>
      </c>
      <c r="K137" s="65" t="s">
        <v>10699</v>
      </c>
      <c r="L137" s="65">
        <v>9.822916518E9</v>
      </c>
      <c r="M137" s="65" t="s">
        <v>10700</v>
      </c>
      <c r="N137" s="65" t="s">
        <v>107</v>
      </c>
    </row>
    <row r="138">
      <c r="A138" s="79">
        <v>44032.52790509259</v>
      </c>
      <c r="B138" s="65" t="s">
        <v>10701</v>
      </c>
      <c r="C138" s="63">
        <v>5.0</v>
      </c>
      <c r="D138" s="65" t="s">
        <v>10702</v>
      </c>
      <c r="E138" s="65" t="s">
        <v>150</v>
      </c>
      <c r="F138" s="65" t="s">
        <v>150</v>
      </c>
      <c r="G138" s="65" t="s">
        <v>150</v>
      </c>
      <c r="H138" s="65" t="s">
        <v>150</v>
      </c>
      <c r="I138" s="64" t="s">
        <v>10703</v>
      </c>
      <c r="J138" s="65" t="s">
        <v>314</v>
      </c>
      <c r="K138" s="65" t="s">
        <v>10704</v>
      </c>
      <c r="L138" s="65">
        <v>9.40316901E9</v>
      </c>
      <c r="M138" s="65" t="s">
        <v>10705</v>
      </c>
      <c r="N138" s="65" t="s">
        <v>107</v>
      </c>
    </row>
    <row r="139">
      <c r="A139" s="79">
        <v>44032.53</v>
      </c>
      <c r="B139" s="65" t="s">
        <v>10706</v>
      </c>
      <c r="C139" s="63">
        <v>4.0</v>
      </c>
      <c r="D139" s="65" t="s">
        <v>10707</v>
      </c>
      <c r="E139" s="65" t="s">
        <v>186</v>
      </c>
      <c r="F139" s="65" t="s">
        <v>186</v>
      </c>
      <c r="G139" s="65" t="s">
        <v>186</v>
      </c>
      <c r="H139" s="65" t="s">
        <v>186</v>
      </c>
      <c r="I139" s="64" t="s">
        <v>10708</v>
      </c>
      <c r="J139" s="65" t="s">
        <v>169</v>
      </c>
      <c r="K139" s="65" t="s">
        <v>10709</v>
      </c>
      <c r="L139" s="65">
        <v>9.860235508E9</v>
      </c>
      <c r="M139" s="65" t="s">
        <v>10710</v>
      </c>
      <c r="N139" s="65" t="s">
        <v>107</v>
      </c>
    </row>
    <row r="140">
      <c r="A140" s="79">
        <v>44032.53123842592</v>
      </c>
      <c r="B140" s="65" t="s">
        <v>10711</v>
      </c>
      <c r="C140" s="63">
        <v>5.0</v>
      </c>
      <c r="D140" s="65" t="s">
        <v>10712</v>
      </c>
      <c r="E140" s="65" t="s">
        <v>104</v>
      </c>
      <c r="F140" s="65" t="s">
        <v>104</v>
      </c>
      <c r="G140" s="65" t="s">
        <v>110</v>
      </c>
      <c r="H140" s="65" t="s">
        <v>110</v>
      </c>
      <c r="I140" s="64" t="s">
        <v>10713</v>
      </c>
      <c r="J140" s="65" t="s">
        <v>675</v>
      </c>
      <c r="K140" s="65" t="s">
        <v>10714</v>
      </c>
      <c r="L140" s="65">
        <v>7.025648398E9</v>
      </c>
      <c r="M140" s="65" t="s">
        <v>10715</v>
      </c>
      <c r="N140" s="65" t="s">
        <v>107</v>
      </c>
    </row>
    <row r="141">
      <c r="A141" s="79">
        <v>44032.53136574074</v>
      </c>
      <c r="B141" s="65" t="s">
        <v>4973</v>
      </c>
      <c r="C141" s="63">
        <v>4.0</v>
      </c>
      <c r="D141" s="65" t="s">
        <v>10716</v>
      </c>
      <c r="E141" s="65" t="s">
        <v>186</v>
      </c>
      <c r="F141" s="65" t="s">
        <v>186</v>
      </c>
      <c r="G141" s="65" t="s">
        <v>186</v>
      </c>
      <c r="H141" s="65" t="s">
        <v>186</v>
      </c>
      <c r="I141" s="64" t="s">
        <v>4975</v>
      </c>
      <c r="J141" s="65" t="s">
        <v>10717</v>
      </c>
      <c r="K141" s="65" t="s">
        <v>4977</v>
      </c>
      <c r="L141" s="65">
        <v>9.539704799E9</v>
      </c>
      <c r="M141" s="65" t="s">
        <v>10718</v>
      </c>
      <c r="N141" s="65" t="s">
        <v>107</v>
      </c>
    </row>
    <row r="142">
      <c r="A142" s="79">
        <v>44032.536099537036</v>
      </c>
      <c r="B142" s="65" t="s">
        <v>10719</v>
      </c>
      <c r="C142" s="63">
        <v>4.0</v>
      </c>
      <c r="D142" s="65" t="s">
        <v>10720</v>
      </c>
      <c r="E142" s="65" t="s">
        <v>186</v>
      </c>
      <c r="F142" s="65" t="s">
        <v>186</v>
      </c>
      <c r="G142" s="65" t="s">
        <v>186</v>
      </c>
      <c r="H142" s="65" t="s">
        <v>186</v>
      </c>
      <c r="I142" s="64" t="s">
        <v>10721</v>
      </c>
      <c r="J142" s="65" t="s">
        <v>10722</v>
      </c>
      <c r="K142" s="65" t="s">
        <v>10723</v>
      </c>
      <c r="L142" s="65">
        <v>9.405200851E9</v>
      </c>
      <c r="M142" s="65" t="s">
        <v>10724</v>
      </c>
      <c r="N142" s="65" t="s">
        <v>107</v>
      </c>
    </row>
    <row r="143">
      <c r="A143" s="79">
        <v>44032.541342592594</v>
      </c>
      <c r="B143" s="65" t="s">
        <v>375</v>
      </c>
      <c r="C143" s="63">
        <v>5.0</v>
      </c>
      <c r="D143" s="65" t="s">
        <v>10725</v>
      </c>
      <c r="E143" s="65" t="s">
        <v>104</v>
      </c>
      <c r="F143" s="65" t="s">
        <v>104</v>
      </c>
      <c r="G143" s="65" t="s">
        <v>104</v>
      </c>
      <c r="H143" s="65" t="s">
        <v>104</v>
      </c>
      <c r="I143" s="64" t="s">
        <v>10726</v>
      </c>
      <c r="J143" s="65" t="s">
        <v>181</v>
      </c>
      <c r="K143" s="65" t="s">
        <v>5748</v>
      </c>
      <c r="L143" s="65">
        <v>9.405108135E9</v>
      </c>
      <c r="M143" s="65" t="s">
        <v>10727</v>
      </c>
      <c r="N143" s="65" t="s">
        <v>107</v>
      </c>
    </row>
    <row r="144">
      <c r="A144" s="79">
        <v>44032.541967592595</v>
      </c>
      <c r="B144" s="65" t="s">
        <v>10728</v>
      </c>
      <c r="C144" s="63">
        <v>5.0</v>
      </c>
      <c r="D144" s="65" t="s">
        <v>10729</v>
      </c>
      <c r="E144" s="65" t="s">
        <v>104</v>
      </c>
      <c r="F144" s="65" t="s">
        <v>104</v>
      </c>
      <c r="G144" s="65" t="s">
        <v>110</v>
      </c>
      <c r="H144" s="65" t="s">
        <v>104</v>
      </c>
      <c r="I144" s="64" t="s">
        <v>10730</v>
      </c>
      <c r="J144" s="65" t="s">
        <v>10731</v>
      </c>
      <c r="K144" s="65" t="s">
        <v>10732</v>
      </c>
      <c r="L144" s="65">
        <v>9.860271909E9</v>
      </c>
      <c r="M144" s="65" t="s">
        <v>10733</v>
      </c>
      <c r="N144" s="65" t="s">
        <v>107</v>
      </c>
    </row>
    <row r="145">
      <c r="A145" s="79">
        <v>44032.545578703706</v>
      </c>
      <c r="B145" s="65" t="s">
        <v>234</v>
      </c>
      <c r="C145" s="63">
        <v>3.0</v>
      </c>
      <c r="D145" s="65" t="s">
        <v>318</v>
      </c>
      <c r="E145" s="65" t="s">
        <v>110</v>
      </c>
      <c r="F145" s="65" t="s">
        <v>110</v>
      </c>
      <c r="G145" s="65" t="s">
        <v>186</v>
      </c>
      <c r="H145" s="65" t="s">
        <v>110</v>
      </c>
      <c r="I145" s="64" t="s">
        <v>1295</v>
      </c>
      <c r="J145" s="65" t="s">
        <v>237</v>
      </c>
      <c r="K145" s="65" t="s">
        <v>10734</v>
      </c>
      <c r="L145" s="65">
        <v>9.89003038E9</v>
      </c>
      <c r="M145" s="65" t="s">
        <v>10735</v>
      </c>
      <c r="N145" s="65" t="s">
        <v>107</v>
      </c>
    </row>
    <row r="146">
      <c r="A146" s="79">
        <v>44032.547476851854</v>
      </c>
      <c r="B146" s="65" t="s">
        <v>10736</v>
      </c>
      <c r="C146" s="63">
        <v>4.0</v>
      </c>
      <c r="D146" s="65" t="s">
        <v>10737</v>
      </c>
      <c r="E146" s="65" t="s">
        <v>186</v>
      </c>
      <c r="F146" s="65" t="s">
        <v>110</v>
      </c>
      <c r="G146" s="65" t="s">
        <v>110</v>
      </c>
      <c r="H146" s="65" t="s">
        <v>186</v>
      </c>
      <c r="I146" s="64" t="s">
        <v>10738</v>
      </c>
      <c r="J146" s="65" t="s">
        <v>10739</v>
      </c>
      <c r="K146" s="65" t="s">
        <v>10740</v>
      </c>
      <c r="L146" s="65">
        <v>9.406238107E9</v>
      </c>
      <c r="M146" s="65" t="s">
        <v>10741</v>
      </c>
      <c r="N146" s="65" t="s">
        <v>107</v>
      </c>
    </row>
    <row r="147">
      <c r="A147" s="79">
        <v>44032.55153935185</v>
      </c>
      <c r="B147" s="65" t="s">
        <v>10742</v>
      </c>
      <c r="C147" s="63">
        <v>4.0</v>
      </c>
      <c r="D147" s="65" t="s">
        <v>10743</v>
      </c>
      <c r="E147" s="65" t="s">
        <v>186</v>
      </c>
      <c r="F147" s="65" t="s">
        <v>186</v>
      </c>
      <c r="G147" s="65" t="s">
        <v>186</v>
      </c>
      <c r="H147" s="65" t="s">
        <v>186</v>
      </c>
      <c r="I147" s="64" t="s">
        <v>10744</v>
      </c>
      <c r="J147" s="65" t="s">
        <v>274</v>
      </c>
      <c r="K147" s="65" t="s">
        <v>10745</v>
      </c>
      <c r="L147" s="65">
        <v>8.156944961E9</v>
      </c>
      <c r="M147" s="65" t="s">
        <v>10746</v>
      </c>
      <c r="N147" s="65" t="s">
        <v>107</v>
      </c>
    </row>
    <row r="148">
      <c r="A148" s="79">
        <v>44032.556875</v>
      </c>
      <c r="B148" s="65" t="s">
        <v>10747</v>
      </c>
      <c r="C148" s="63">
        <v>5.0</v>
      </c>
      <c r="D148" s="65" t="s">
        <v>10748</v>
      </c>
      <c r="E148" s="65" t="s">
        <v>104</v>
      </c>
      <c r="F148" s="65" t="s">
        <v>110</v>
      </c>
      <c r="G148" s="65" t="s">
        <v>104</v>
      </c>
      <c r="H148" s="65" t="s">
        <v>110</v>
      </c>
      <c r="I148" s="64" t="s">
        <v>10749</v>
      </c>
      <c r="J148" s="65" t="s">
        <v>1599</v>
      </c>
      <c r="K148" s="65" t="s">
        <v>10750</v>
      </c>
      <c r="L148" s="65">
        <v>9.922302081E9</v>
      </c>
      <c r="M148" s="65" t="s">
        <v>10751</v>
      </c>
      <c r="N148" s="65" t="s">
        <v>107</v>
      </c>
    </row>
    <row r="149">
      <c r="A149" s="79">
        <v>44032.561736111114</v>
      </c>
      <c r="B149" s="65" t="s">
        <v>223</v>
      </c>
      <c r="C149" s="63">
        <v>5.0</v>
      </c>
      <c r="D149" s="65" t="s">
        <v>6309</v>
      </c>
      <c r="E149" s="65" t="s">
        <v>104</v>
      </c>
      <c r="F149" s="65" t="s">
        <v>104</v>
      </c>
      <c r="G149" s="65" t="s">
        <v>104</v>
      </c>
      <c r="H149" s="65" t="s">
        <v>104</v>
      </c>
      <c r="I149" s="64" t="s">
        <v>2521</v>
      </c>
      <c r="J149" s="65" t="s">
        <v>490</v>
      </c>
      <c r="K149" s="65" t="s">
        <v>227</v>
      </c>
      <c r="L149" s="65">
        <v>9.421534386E9</v>
      </c>
      <c r="M149" s="65" t="s">
        <v>4876</v>
      </c>
      <c r="N149" s="65" t="s">
        <v>107</v>
      </c>
    </row>
    <row r="150">
      <c r="A150" s="79">
        <v>44032.563055555554</v>
      </c>
      <c r="B150" s="65" t="s">
        <v>8589</v>
      </c>
      <c r="C150" s="63">
        <v>5.0</v>
      </c>
      <c r="D150" s="65" t="s">
        <v>10752</v>
      </c>
      <c r="E150" s="65" t="s">
        <v>104</v>
      </c>
      <c r="F150" s="65" t="s">
        <v>104</v>
      </c>
      <c r="G150" s="65" t="s">
        <v>104</v>
      </c>
      <c r="H150" s="65" t="s">
        <v>104</v>
      </c>
      <c r="I150" s="64" t="s">
        <v>8591</v>
      </c>
      <c r="J150" s="65" t="s">
        <v>181</v>
      </c>
      <c r="K150" s="65" t="s">
        <v>8592</v>
      </c>
      <c r="L150" s="65">
        <v>8.600298429E9</v>
      </c>
      <c r="M150" s="65" t="s">
        <v>10753</v>
      </c>
      <c r="N150" s="65" t="s">
        <v>107</v>
      </c>
    </row>
    <row r="151">
      <c r="A151" s="79">
        <v>44032.568344907406</v>
      </c>
      <c r="B151" s="65" t="s">
        <v>1044</v>
      </c>
      <c r="C151" s="63">
        <v>5.0</v>
      </c>
      <c r="D151" s="65" t="s">
        <v>156</v>
      </c>
      <c r="E151" s="65" t="s">
        <v>104</v>
      </c>
      <c r="F151" s="65" t="s">
        <v>104</v>
      </c>
      <c r="G151" s="65" t="s">
        <v>104</v>
      </c>
      <c r="H151" s="65" t="s">
        <v>104</v>
      </c>
      <c r="I151" s="64" t="s">
        <v>10754</v>
      </c>
      <c r="J151" s="65" t="s">
        <v>490</v>
      </c>
      <c r="K151" s="65" t="s">
        <v>5483</v>
      </c>
      <c r="L151" s="65">
        <v>9.422790833E9</v>
      </c>
      <c r="M151" s="65" t="s">
        <v>103</v>
      </c>
      <c r="N151" s="65" t="s">
        <v>107</v>
      </c>
    </row>
    <row r="152">
      <c r="A152" s="79">
        <v>44032.56959490741</v>
      </c>
      <c r="B152" s="65" t="s">
        <v>10755</v>
      </c>
      <c r="C152" s="63">
        <v>5.0</v>
      </c>
      <c r="D152" s="65" t="s">
        <v>10756</v>
      </c>
      <c r="E152" s="65" t="s">
        <v>110</v>
      </c>
      <c r="F152" s="65" t="s">
        <v>110</v>
      </c>
      <c r="G152" s="65" t="s">
        <v>104</v>
      </c>
      <c r="H152" s="65" t="s">
        <v>104</v>
      </c>
      <c r="I152" s="64" t="s">
        <v>10757</v>
      </c>
      <c r="J152" s="65" t="s">
        <v>152</v>
      </c>
      <c r="K152" s="65" t="s">
        <v>10758</v>
      </c>
      <c r="L152" s="65">
        <v>8.888209383E9</v>
      </c>
      <c r="M152" s="65" t="s">
        <v>10759</v>
      </c>
      <c r="N152" s="65" t="s">
        <v>107</v>
      </c>
    </row>
    <row r="153">
      <c r="A153" s="79">
        <v>44032.57148148148</v>
      </c>
      <c r="B153" s="65" t="s">
        <v>10760</v>
      </c>
      <c r="C153" s="63">
        <v>5.0</v>
      </c>
      <c r="D153" s="65" t="s">
        <v>10761</v>
      </c>
      <c r="E153" s="65" t="s">
        <v>104</v>
      </c>
      <c r="F153" s="65" t="s">
        <v>104</v>
      </c>
      <c r="G153" s="65" t="s">
        <v>104</v>
      </c>
      <c r="H153" s="65" t="s">
        <v>104</v>
      </c>
      <c r="I153" s="64" t="s">
        <v>10762</v>
      </c>
      <c r="J153" s="65" t="s">
        <v>181</v>
      </c>
      <c r="K153" s="65" t="s">
        <v>10763</v>
      </c>
      <c r="L153" s="65">
        <v>9.767538856E9</v>
      </c>
      <c r="M153" s="65" t="s">
        <v>10764</v>
      </c>
      <c r="N153" s="65" t="s">
        <v>107</v>
      </c>
    </row>
    <row r="154">
      <c r="A154" s="79">
        <v>44032.57420138889</v>
      </c>
      <c r="B154" s="65" t="s">
        <v>4828</v>
      </c>
      <c r="C154" s="63">
        <v>5.0</v>
      </c>
      <c r="D154" s="65" t="s">
        <v>10765</v>
      </c>
      <c r="E154" s="65" t="s">
        <v>186</v>
      </c>
      <c r="F154" s="65" t="s">
        <v>186</v>
      </c>
      <c r="G154" s="65" t="s">
        <v>186</v>
      </c>
      <c r="H154" s="65" t="s">
        <v>110</v>
      </c>
      <c r="I154" s="64" t="s">
        <v>4830</v>
      </c>
      <c r="J154" s="65" t="s">
        <v>181</v>
      </c>
      <c r="K154" s="65" t="s">
        <v>4831</v>
      </c>
      <c r="L154" s="65">
        <v>9.839130361E9</v>
      </c>
      <c r="M154" s="65" t="s">
        <v>4832</v>
      </c>
      <c r="N154" s="65" t="s">
        <v>107</v>
      </c>
    </row>
    <row r="155">
      <c r="A155" s="79">
        <v>44032.57487268518</v>
      </c>
      <c r="B155" s="65" t="s">
        <v>10766</v>
      </c>
      <c r="C155" s="63">
        <v>5.0</v>
      </c>
      <c r="D155" s="65" t="s">
        <v>10767</v>
      </c>
      <c r="E155" s="65" t="s">
        <v>104</v>
      </c>
      <c r="F155" s="65" t="s">
        <v>104</v>
      </c>
      <c r="G155" s="65" t="s">
        <v>104</v>
      </c>
      <c r="H155" s="65" t="s">
        <v>104</v>
      </c>
      <c r="I155" s="64" t="s">
        <v>10768</v>
      </c>
      <c r="J155" s="65" t="s">
        <v>181</v>
      </c>
      <c r="K155" s="65" t="s">
        <v>10769</v>
      </c>
      <c r="L155" s="65">
        <v>9.921813037E9</v>
      </c>
      <c r="M155" s="65" t="s">
        <v>10770</v>
      </c>
      <c r="N155" s="65" t="s">
        <v>107</v>
      </c>
    </row>
    <row r="156">
      <c r="A156" s="79">
        <v>44032.57601851852</v>
      </c>
      <c r="B156" s="65" t="s">
        <v>4833</v>
      </c>
      <c r="C156" s="63">
        <v>5.0</v>
      </c>
      <c r="D156" s="65" t="s">
        <v>10771</v>
      </c>
      <c r="E156" s="65" t="s">
        <v>186</v>
      </c>
      <c r="F156" s="65" t="s">
        <v>186</v>
      </c>
      <c r="G156" s="65" t="s">
        <v>110</v>
      </c>
      <c r="H156" s="65" t="s">
        <v>186</v>
      </c>
      <c r="I156" s="64" t="s">
        <v>4834</v>
      </c>
      <c r="J156" s="65" t="s">
        <v>675</v>
      </c>
      <c r="K156" s="65" t="s">
        <v>10772</v>
      </c>
      <c r="L156" s="65">
        <v>8.114236664E9</v>
      </c>
      <c r="M156" s="65" t="s">
        <v>10773</v>
      </c>
      <c r="N156" s="65" t="s">
        <v>107</v>
      </c>
    </row>
    <row r="157">
      <c r="A157" s="79">
        <v>44032.57710648148</v>
      </c>
      <c r="B157" s="65" t="s">
        <v>4784</v>
      </c>
      <c r="C157" s="63">
        <v>5.0</v>
      </c>
      <c r="D157" s="65" t="s">
        <v>10774</v>
      </c>
      <c r="E157" s="65" t="s">
        <v>104</v>
      </c>
      <c r="F157" s="65" t="s">
        <v>104</v>
      </c>
      <c r="G157" s="65" t="s">
        <v>104</v>
      </c>
      <c r="H157" s="65" t="s">
        <v>104</v>
      </c>
      <c r="I157" s="64" t="s">
        <v>4786</v>
      </c>
      <c r="J157" s="65" t="s">
        <v>152</v>
      </c>
      <c r="K157" s="65" t="s">
        <v>4787</v>
      </c>
      <c r="L157" s="65">
        <v>9.579025371E9</v>
      </c>
      <c r="M157" s="65" t="s">
        <v>10775</v>
      </c>
      <c r="N157" s="65" t="s">
        <v>107</v>
      </c>
    </row>
    <row r="158">
      <c r="A158" s="79">
        <v>44032.58054398148</v>
      </c>
      <c r="B158" s="65" t="s">
        <v>10776</v>
      </c>
      <c r="C158" s="63">
        <v>5.0</v>
      </c>
      <c r="D158" s="65" t="s">
        <v>10777</v>
      </c>
      <c r="E158" s="65" t="s">
        <v>104</v>
      </c>
      <c r="F158" s="65" t="s">
        <v>104</v>
      </c>
      <c r="G158" s="65" t="s">
        <v>104</v>
      </c>
      <c r="H158" s="65" t="s">
        <v>104</v>
      </c>
      <c r="I158" s="64" t="s">
        <v>10778</v>
      </c>
      <c r="J158" s="65" t="s">
        <v>181</v>
      </c>
      <c r="K158" s="65" t="s">
        <v>4787</v>
      </c>
      <c r="L158" s="65">
        <v>9.766454102E9</v>
      </c>
      <c r="M158" s="65" t="s">
        <v>10779</v>
      </c>
      <c r="N158" s="65" t="s">
        <v>107</v>
      </c>
    </row>
    <row r="159">
      <c r="A159" s="79">
        <v>44032.58090277778</v>
      </c>
      <c r="B159" s="65" t="s">
        <v>10780</v>
      </c>
      <c r="C159" s="63">
        <v>5.0</v>
      </c>
      <c r="D159" s="65" t="s">
        <v>10781</v>
      </c>
      <c r="E159" s="65" t="s">
        <v>104</v>
      </c>
      <c r="F159" s="65" t="s">
        <v>104</v>
      </c>
      <c r="G159" s="65" t="s">
        <v>110</v>
      </c>
      <c r="H159" s="65" t="s">
        <v>110</v>
      </c>
      <c r="I159" s="64" t="s">
        <v>10782</v>
      </c>
      <c r="J159" s="65" t="s">
        <v>226</v>
      </c>
      <c r="K159" s="65" t="s">
        <v>10783</v>
      </c>
      <c r="L159" s="65">
        <v>9.922468507E9</v>
      </c>
      <c r="M159" s="65" t="s">
        <v>107</v>
      </c>
      <c r="N159" s="65" t="s">
        <v>107</v>
      </c>
    </row>
    <row r="160">
      <c r="A160" s="79">
        <v>44032.58712962963</v>
      </c>
      <c r="B160" s="65" t="s">
        <v>10784</v>
      </c>
      <c r="C160" s="63">
        <v>5.0</v>
      </c>
      <c r="D160" s="65" t="s">
        <v>10785</v>
      </c>
      <c r="E160" s="65" t="s">
        <v>110</v>
      </c>
      <c r="F160" s="65" t="s">
        <v>104</v>
      </c>
      <c r="G160" s="65" t="s">
        <v>110</v>
      </c>
      <c r="H160" s="65" t="s">
        <v>110</v>
      </c>
      <c r="I160" s="64" t="s">
        <v>10786</v>
      </c>
      <c r="J160" s="65" t="s">
        <v>181</v>
      </c>
      <c r="K160" s="65" t="s">
        <v>10787</v>
      </c>
      <c r="L160" s="65">
        <v>9.960026273E9</v>
      </c>
      <c r="M160" s="65" t="s">
        <v>10788</v>
      </c>
      <c r="N160" s="65" t="s">
        <v>107</v>
      </c>
    </row>
    <row r="161">
      <c r="A161" s="79">
        <v>44032.59195601852</v>
      </c>
      <c r="B161" s="65" t="s">
        <v>487</v>
      </c>
      <c r="C161" s="63">
        <v>5.0</v>
      </c>
      <c r="D161" s="65" t="s">
        <v>10789</v>
      </c>
      <c r="E161" s="65" t="s">
        <v>104</v>
      </c>
      <c r="F161" s="65" t="s">
        <v>104</v>
      </c>
      <c r="G161" s="65" t="s">
        <v>104</v>
      </c>
      <c r="H161" s="65" t="s">
        <v>104</v>
      </c>
      <c r="I161" s="64" t="s">
        <v>489</v>
      </c>
      <c r="J161" s="65" t="s">
        <v>490</v>
      </c>
      <c r="K161" s="65" t="s">
        <v>491</v>
      </c>
      <c r="L161" s="65">
        <v>9.0219834E9</v>
      </c>
      <c r="M161" s="65" t="s">
        <v>10790</v>
      </c>
      <c r="N161" s="65" t="s">
        <v>107</v>
      </c>
    </row>
    <row r="162">
      <c r="A162" s="79">
        <v>44032.5949537037</v>
      </c>
      <c r="B162" s="65" t="s">
        <v>10472</v>
      </c>
      <c r="C162" s="63">
        <v>5.0</v>
      </c>
      <c r="D162" s="65" t="s">
        <v>281</v>
      </c>
      <c r="E162" s="65" t="s">
        <v>110</v>
      </c>
      <c r="F162" s="65" t="s">
        <v>104</v>
      </c>
      <c r="G162" s="65" t="s">
        <v>104</v>
      </c>
      <c r="H162" s="65" t="s">
        <v>104</v>
      </c>
      <c r="I162" s="64" t="s">
        <v>10791</v>
      </c>
      <c r="J162" s="65" t="s">
        <v>204</v>
      </c>
      <c r="K162" s="65" t="s">
        <v>10473</v>
      </c>
      <c r="L162" s="65">
        <v>9.421339355E9</v>
      </c>
      <c r="M162" s="65" t="s">
        <v>294</v>
      </c>
      <c r="N162" s="65" t="s">
        <v>107</v>
      </c>
    </row>
    <row r="163">
      <c r="A163" s="79">
        <v>44032.59596064815</v>
      </c>
      <c r="B163" s="65" t="s">
        <v>10792</v>
      </c>
      <c r="C163" s="63">
        <v>5.0</v>
      </c>
      <c r="D163" s="65" t="s">
        <v>10793</v>
      </c>
      <c r="E163" s="65" t="s">
        <v>104</v>
      </c>
      <c r="F163" s="65" t="s">
        <v>104</v>
      </c>
      <c r="G163" s="65" t="s">
        <v>110</v>
      </c>
      <c r="H163" s="65" t="s">
        <v>104</v>
      </c>
      <c r="I163" s="64" t="s">
        <v>10794</v>
      </c>
      <c r="J163" s="65" t="s">
        <v>112</v>
      </c>
      <c r="K163" s="65" t="s">
        <v>10795</v>
      </c>
      <c r="L163" s="65">
        <v>9.673996825E9</v>
      </c>
      <c r="M163" s="65" t="s">
        <v>10796</v>
      </c>
      <c r="N163" s="65" t="s">
        <v>107</v>
      </c>
    </row>
    <row r="164">
      <c r="A164" s="79">
        <v>44032.60300925926</v>
      </c>
      <c r="B164" s="65" t="s">
        <v>2705</v>
      </c>
      <c r="C164" s="63">
        <v>4.0</v>
      </c>
      <c r="D164" s="65" t="s">
        <v>10797</v>
      </c>
      <c r="E164" s="65" t="s">
        <v>104</v>
      </c>
      <c r="F164" s="65" t="s">
        <v>110</v>
      </c>
      <c r="G164" s="65" t="s">
        <v>110</v>
      </c>
      <c r="H164" s="65" t="s">
        <v>110</v>
      </c>
      <c r="I164" s="64" t="s">
        <v>6130</v>
      </c>
      <c r="J164" s="65" t="s">
        <v>181</v>
      </c>
      <c r="K164" s="65" t="s">
        <v>8380</v>
      </c>
      <c r="L164" s="65">
        <v>9.850645799E9</v>
      </c>
      <c r="M164" s="65" t="s">
        <v>10798</v>
      </c>
      <c r="N164" s="65" t="s">
        <v>107</v>
      </c>
    </row>
    <row r="165">
      <c r="A165" s="79">
        <v>44032.61253472222</v>
      </c>
      <c r="B165" s="65" t="s">
        <v>10799</v>
      </c>
      <c r="C165" s="63">
        <v>4.0</v>
      </c>
      <c r="D165" s="65" t="s">
        <v>281</v>
      </c>
      <c r="E165" s="65" t="s">
        <v>186</v>
      </c>
      <c r="F165" s="65" t="s">
        <v>150</v>
      </c>
      <c r="G165" s="65" t="s">
        <v>306</v>
      </c>
      <c r="H165" s="65" t="s">
        <v>306</v>
      </c>
      <c r="I165" s="64" t="s">
        <v>10800</v>
      </c>
      <c r="J165" s="65" t="s">
        <v>181</v>
      </c>
      <c r="K165" s="65" t="s">
        <v>10801</v>
      </c>
      <c r="L165" s="65">
        <v>9.404047351E9</v>
      </c>
      <c r="M165" s="65" t="s">
        <v>10802</v>
      </c>
      <c r="N165" s="65" t="s">
        <v>107</v>
      </c>
    </row>
    <row r="166">
      <c r="A166" s="79">
        <v>44032.613483796296</v>
      </c>
      <c r="B166" s="65" t="s">
        <v>10792</v>
      </c>
      <c r="C166" s="63">
        <v>5.0</v>
      </c>
      <c r="D166" s="65" t="s">
        <v>10803</v>
      </c>
      <c r="E166" s="65" t="s">
        <v>104</v>
      </c>
      <c r="F166" s="65" t="s">
        <v>104</v>
      </c>
      <c r="G166" s="65" t="s">
        <v>104</v>
      </c>
      <c r="H166" s="65" t="s">
        <v>110</v>
      </c>
      <c r="I166" s="64" t="s">
        <v>10804</v>
      </c>
      <c r="J166" s="65" t="s">
        <v>112</v>
      </c>
      <c r="K166" s="65" t="s">
        <v>10795</v>
      </c>
      <c r="L166" s="65">
        <v>9.673996825E9</v>
      </c>
      <c r="M166" s="65" t="s">
        <v>10805</v>
      </c>
      <c r="N166" s="65" t="s">
        <v>107</v>
      </c>
    </row>
    <row r="167">
      <c r="A167" s="79">
        <v>44032.616689814815</v>
      </c>
      <c r="B167" s="65" t="s">
        <v>10806</v>
      </c>
      <c r="C167" s="63">
        <v>5.0</v>
      </c>
      <c r="D167" s="65" t="s">
        <v>10807</v>
      </c>
      <c r="E167" s="65" t="s">
        <v>104</v>
      </c>
      <c r="F167" s="65" t="s">
        <v>104</v>
      </c>
      <c r="G167" s="65" t="s">
        <v>110</v>
      </c>
      <c r="H167" s="65" t="s">
        <v>110</v>
      </c>
      <c r="I167" s="64" t="s">
        <v>10808</v>
      </c>
      <c r="J167" s="65" t="s">
        <v>7485</v>
      </c>
      <c r="K167" s="65" t="s">
        <v>10809</v>
      </c>
      <c r="L167" s="65">
        <v>9.404556342E9</v>
      </c>
      <c r="M167" s="65" t="s">
        <v>546</v>
      </c>
      <c r="N167" s="65" t="s">
        <v>107</v>
      </c>
    </row>
    <row r="168">
      <c r="A168" s="79">
        <v>44032.61881944445</v>
      </c>
      <c r="B168" s="65" t="s">
        <v>10810</v>
      </c>
      <c r="C168" s="63">
        <v>5.0</v>
      </c>
      <c r="D168" s="65" t="s">
        <v>10811</v>
      </c>
      <c r="E168" s="65" t="s">
        <v>104</v>
      </c>
      <c r="F168" s="65" t="s">
        <v>104</v>
      </c>
      <c r="G168" s="65" t="s">
        <v>110</v>
      </c>
      <c r="H168" s="65" t="s">
        <v>110</v>
      </c>
      <c r="I168" s="64" t="s">
        <v>10812</v>
      </c>
      <c r="J168" s="65" t="s">
        <v>226</v>
      </c>
      <c r="K168" s="65" t="s">
        <v>10813</v>
      </c>
      <c r="L168" s="65">
        <v>9.404556342E9</v>
      </c>
      <c r="M168" s="65" t="s">
        <v>10814</v>
      </c>
      <c r="N168" s="65" t="s">
        <v>107</v>
      </c>
    </row>
    <row r="169">
      <c r="A169" s="79">
        <v>44032.62269675926</v>
      </c>
      <c r="B169" s="65" t="s">
        <v>4988</v>
      </c>
      <c r="C169" s="63">
        <v>5.0</v>
      </c>
      <c r="D169" s="65" t="s">
        <v>10815</v>
      </c>
      <c r="E169" s="65" t="s">
        <v>104</v>
      </c>
      <c r="F169" s="65" t="s">
        <v>104</v>
      </c>
      <c r="G169" s="65" t="s">
        <v>104</v>
      </c>
      <c r="H169" s="65" t="s">
        <v>104</v>
      </c>
      <c r="I169" s="64" t="s">
        <v>5152</v>
      </c>
      <c r="J169" s="65" t="s">
        <v>152</v>
      </c>
      <c r="K169" s="65" t="s">
        <v>10816</v>
      </c>
      <c r="L169" s="65">
        <v>9.850856303E9</v>
      </c>
      <c r="M169" s="65" t="s">
        <v>10817</v>
      </c>
      <c r="N169" s="65" t="s">
        <v>107</v>
      </c>
    </row>
    <row r="170">
      <c r="A170" s="79">
        <v>44032.62446759259</v>
      </c>
      <c r="B170" s="65" t="s">
        <v>1502</v>
      </c>
      <c r="C170" s="63">
        <v>5.0</v>
      </c>
      <c r="D170" s="65" t="s">
        <v>10818</v>
      </c>
      <c r="E170" s="65" t="s">
        <v>104</v>
      </c>
      <c r="F170" s="65" t="s">
        <v>104</v>
      </c>
      <c r="G170" s="65" t="s">
        <v>104</v>
      </c>
      <c r="H170" s="65" t="s">
        <v>104</v>
      </c>
      <c r="I170" s="64" t="s">
        <v>1504</v>
      </c>
      <c r="J170" s="65" t="s">
        <v>181</v>
      </c>
      <c r="K170" s="65" t="s">
        <v>1505</v>
      </c>
      <c r="L170" s="65">
        <v>9.423918691E9</v>
      </c>
      <c r="M170" s="65" t="s">
        <v>10819</v>
      </c>
      <c r="N170" s="65" t="s">
        <v>107</v>
      </c>
    </row>
    <row r="171">
      <c r="A171" s="79">
        <v>44032.63979166667</v>
      </c>
      <c r="B171" s="65" t="s">
        <v>8612</v>
      </c>
      <c r="C171" s="63">
        <v>4.0</v>
      </c>
      <c r="D171" s="65" t="s">
        <v>10820</v>
      </c>
      <c r="E171" s="65" t="s">
        <v>104</v>
      </c>
      <c r="F171" s="65" t="s">
        <v>110</v>
      </c>
      <c r="G171" s="65" t="s">
        <v>104</v>
      </c>
      <c r="H171" s="65" t="s">
        <v>104</v>
      </c>
      <c r="I171" s="64" t="s">
        <v>8614</v>
      </c>
      <c r="J171" s="65" t="s">
        <v>4294</v>
      </c>
      <c r="K171" s="65" t="s">
        <v>10821</v>
      </c>
      <c r="L171" s="65">
        <v>9.421487781E9</v>
      </c>
      <c r="M171" s="65" t="s">
        <v>10822</v>
      </c>
      <c r="N171" s="65" t="s">
        <v>107</v>
      </c>
    </row>
    <row r="172">
      <c r="A172" s="79">
        <v>44032.654282407406</v>
      </c>
      <c r="B172" s="65" t="s">
        <v>10823</v>
      </c>
      <c r="C172" s="63">
        <v>5.0</v>
      </c>
      <c r="D172" s="65" t="s">
        <v>10824</v>
      </c>
      <c r="E172" s="65" t="s">
        <v>104</v>
      </c>
      <c r="F172" s="65" t="s">
        <v>104</v>
      </c>
      <c r="G172" s="65" t="s">
        <v>104</v>
      </c>
      <c r="H172" s="65" t="s">
        <v>104</v>
      </c>
      <c r="I172" s="64" t="s">
        <v>10825</v>
      </c>
      <c r="J172" s="65" t="s">
        <v>181</v>
      </c>
      <c r="K172" s="65" t="s">
        <v>10826</v>
      </c>
      <c r="L172" s="65">
        <v>9.822914407E9</v>
      </c>
      <c r="M172" s="65" t="s">
        <v>10827</v>
      </c>
      <c r="N172" s="65" t="s">
        <v>107</v>
      </c>
    </row>
    <row r="173">
      <c r="A173" s="79">
        <v>44032.654328703706</v>
      </c>
      <c r="B173" s="65" t="s">
        <v>380</v>
      </c>
      <c r="C173" s="63">
        <v>5.0</v>
      </c>
      <c r="D173" s="65" t="s">
        <v>10828</v>
      </c>
      <c r="E173" s="65" t="s">
        <v>186</v>
      </c>
      <c r="F173" s="65" t="s">
        <v>186</v>
      </c>
      <c r="G173" s="65" t="s">
        <v>186</v>
      </c>
      <c r="H173" s="65" t="s">
        <v>186</v>
      </c>
      <c r="I173" s="64" t="s">
        <v>382</v>
      </c>
      <c r="J173" s="65" t="s">
        <v>2974</v>
      </c>
      <c r="K173" s="65" t="s">
        <v>2975</v>
      </c>
      <c r="L173" s="65">
        <v>9.92164167E9</v>
      </c>
      <c r="M173" s="65" t="s">
        <v>10829</v>
      </c>
      <c r="N173" s="65" t="s">
        <v>107</v>
      </c>
    </row>
    <row r="174">
      <c r="A174" s="79">
        <v>44032.654340277775</v>
      </c>
      <c r="B174" s="65" t="s">
        <v>10823</v>
      </c>
      <c r="C174" s="63">
        <v>5.0</v>
      </c>
      <c r="D174" s="65" t="s">
        <v>10824</v>
      </c>
      <c r="E174" s="65" t="s">
        <v>104</v>
      </c>
      <c r="F174" s="65" t="s">
        <v>104</v>
      </c>
      <c r="G174" s="65" t="s">
        <v>104</v>
      </c>
      <c r="H174" s="65" t="s">
        <v>104</v>
      </c>
      <c r="I174" s="64" t="s">
        <v>10825</v>
      </c>
      <c r="J174" s="65" t="s">
        <v>181</v>
      </c>
      <c r="K174" s="65" t="s">
        <v>10826</v>
      </c>
      <c r="L174" s="65">
        <v>9.822914407E9</v>
      </c>
      <c r="M174" s="65" t="s">
        <v>10827</v>
      </c>
      <c r="N174" s="65" t="s">
        <v>107</v>
      </c>
    </row>
    <row r="175">
      <c r="A175" s="79">
        <v>44032.65844907407</v>
      </c>
      <c r="B175" s="65" t="s">
        <v>10830</v>
      </c>
      <c r="C175" s="63">
        <v>5.0</v>
      </c>
      <c r="D175" s="65" t="s">
        <v>10831</v>
      </c>
      <c r="E175" s="65" t="s">
        <v>104</v>
      </c>
      <c r="F175" s="65" t="s">
        <v>104</v>
      </c>
      <c r="G175" s="65" t="s">
        <v>104</v>
      </c>
      <c r="H175" s="65" t="s">
        <v>104</v>
      </c>
      <c r="I175" s="64" t="s">
        <v>10832</v>
      </c>
      <c r="J175" s="65" t="s">
        <v>413</v>
      </c>
      <c r="K175" s="65" t="s">
        <v>10833</v>
      </c>
      <c r="L175" s="65">
        <v>9.922278435E9</v>
      </c>
      <c r="M175" s="65" t="s">
        <v>10834</v>
      </c>
      <c r="N175" s="65" t="s">
        <v>107</v>
      </c>
    </row>
    <row r="176">
      <c r="A176" s="79">
        <v>44032.66616898148</v>
      </c>
      <c r="B176" s="65" t="s">
        <v>10835</v>
      </c>
      <c r="C176" s="63">
        <v>5.0</v>
      </c>
      <c r="D176" s="65" t="s">
        <v>10836</v>
      </c>
      <c r="E176" s="65" t="s">
        <v>104</v>
      </c>
      <c r="F176" s="65" t="s">
        <v>104</v>
      </c>
      <c r="G176" s="65" t="s">
        <v>104</v>
      </c>
      <c r="H176" s="65" t="s">
        <v>110</v>
      </c>
      <c r="I176" s="64" t="s">
        <v>10837</v>
      </c>
      <c r="J176" s="65" t="s">
        <v>10838</v>
      </c>
      <c r="K176" s="65" t="s">
        <v>10839</v>
      </c>
      <c r="L176" s="65">
        <v>7.798327067E9</v>
      </c>
      <c r="M176" s="65" t="s">
        <v>10840</v>
      </c>
      <c r="N176" s="65" t="s">
        <v>107</v>
      </c>
    </row>
    <row r="177">
      <c r="A177" s="79">
        <v>44032.67340277778</v>
      </c>
      <c r="B177" s="65" t="s">
        <v>10841</v>
      </c>
      <c r="C177" s="63">
        <v>4.0</v>
      </c>
      <c r="D177" s="65" t="s">
        <v>10842</v>
      </c>
      <c r="E177" s="65" t="s">
        <v>104</v>
      </c>
      <c r="F177" s="65" t="s">
        <v>104</v>
      </c>
      <c r="G177" s="65" t="s">
        <v>104</v>
      </c>
      <c r="H177" s="65" t="s">
        <v>110</v>
      </c>
      <c r="I177" s="64" t="s">
        <v>10843</v>
      </c>
      <c r="J177" s="65" t="s">
        <v>181</v>
      </c>
      <c r="K177" s="65" t="s">
        <v>10844</v>
      </c>
      <c r="L177" s="65">
        <v>9.422766505E9</v>
      </c>
      <c r="M177" s="65" t="s">
        <v>10845</v>
      </c>
      <c r="N177" s="65" t="s">
        <v>107</v>
      </c>
    </row>
    <row r="178">
      <c r="A178" s="79">
        <v>44032.68440972222</v>
      </c>
      <c r="B178" s="65" t="s">
        <v>10846</v>
      </c>
      <c r="C178" s="63">
        <v>5.0</v>
      </c>
      <c r="D178" s="65" t="s">
        <v>10847</v>
      </c>
      <c r="E178" s="65" t="s">
        <v>104</v>
      </c>
      <c r="F178" s="65" t="s">
        <v>104</v>
      </c>
      <c r="G178" s="65" t="s">
        <v>104</v>
      </c>
      <c r="H178" s="65" t="s">
        <v>104</v>
      </c>
      <c r="I178" s="64" t="s">
        <v>10848</v>
      </c>
      <c r="J178" s="65" t="s">
        <v>204</v>
      </c>
      <c r="K178" s="65" t="s">
        <v>10849</v>
      </c>
      <c r="L178" s="65">
        <v>8.999380162E9</v>
      </c>
      <c r="M178" s="65" t="s">
        <v>10850</v>
      </c>
      <c r="N178" s="65" t="s">
        <v>107</v>
      </c>
    </row>
    <row r="179">
      <c r="A179" s="79">
        <v>44032.69293981481</v>
      </c>
      <c r="B179" s="65" t="s">
        <v>10851</v>
      </c>
      <c r="C179" s="63">
        <v>5.0</v>
      </c>
      <c r="D179" s="65" t="s">
        <v>10852</v>
      </c>
      <c r="E179" s="65" t="s">
        <v>104</v>
      </c>
      <c r="F179" s="65" t="s">
        <v>104</v>
      </c>
      <c r="G179" s="65" t="s">
        <v>104</v>
      </c>
      <c r="H179" s="65" t="s">
        <v>104</v>
      </c>
      <c r="I179" s="64" t="s">
        <v>10853</v>
      </c>
      <c r="J179" s="65" t="s">
        <v>181</v>
      </c>
      <c r="K179" s="65" t="s">
        <v>10854</v>
      </c>
      <c r="L179" s="65">
        <v>9.922287696E9</v>
      </c>
      <c r="M179" s="65" t="s">
        <v>10855</v>
      </c>
      <c r="N179" s="65" t="s">
        <v>107</v>
      </c>
    </row>
    <row r="180">
      <c r="A180" s="79">
        <v>44032.723715277774</v>
      </c>
      <c r="B180" s="65" t="s">
        <v>10856</v>
      </c>
      <c r="C180" s="63">
        <v>4.0</v>
      </c>
      <c r="D180" s="65" t="s">
        <v>10857</v>
      </c>
      <c r="E180" s="65" t="s">
        <v>104</v>
      </c>
      <c r="F180" s="65" t="s">
        <v>104</v>
      </c>
      <c r="G180" s="65" t="s">
        <v>110</v>
      </c>
      <c r="H180" s="65" t="s">
        <v>110</v>
      </c>
      <c r="I180" s="64" t="s">
        <v>10858</v>
      </c>
      <c r="J180" s="65" t="s">
        <v>588</v>
      </c>
      <c r="K180" s="65" t="s">
        <v>10859</v>
      </c>
      <c r="L180" s="80">
        <f>+919422131446</f>
        <v>919422131446</v>
      </c>
      <c r="M180" s="65" t="s">
        <v>10860</v>
      </c>
      <c r="N180" s="65" t="s">
        <v>107</v>
      </c>
    </row>
    <row r="181">
      <c r="A181" s="79">
        <v>44032.73604166666</v>
      </c>
      <c r="B181" s="65" t="s">
        <v>8434</v>
      </c>
      <c r="C181" s="63">
        <v>5.0</v>
      </c>
      <c r="D181" s="65" t="s">
        <v>103</v>
      </c>
      <c r="E181" s="65" t="s">
        <v>104</v>
      </c>
      <c r="F181" s="65" t="s">
        <v>104</v>
      </c>
      <c r="G181" s="65" t="s">
        <v>104</v>
      </c>
      <c r="H181" s="65" t="s">
        <v>104</v>
      </c>
      <c r="I181" s="64" t="s">
        <v>8435</v>
      </c>
      <c r="J181" s="65" t="s">
        <v>112</v>
      </c>
      <c r="K181" s="65" t="s">
        <v>8436</v>
      </c>
      <c r="L181" s="65">
        <v>8.805499741E9</v>
      </c>
      <c r="M181" s="65" t="s">
        <v>1621</v>
      </c>
      <c r="N181" s="65" t="s">
        <v>107</v>
      </c>
    </row>
    <row r="182">
      <c r="A182" s="79">
        <v>44032.739594907405</v>
      </c>
      <c r="B182" s="65" t="s">
        <v>10295</v>
      </c>
      <c r="C182" s="63">
        <v>5.0</v>
      </c>
      <c r="D182" s="65" t="s">
        <v>6858</v>
      </c>
      <c r="E182" s="65" t="s">
        <v>104</v>
      </c>
      <c r="F182" s="65" t="s">
        <v>104</v>
      </c>
      <c r="G182" s="65" t="s">
        <v>104</v>
      </c>
      <c r="H182" s="65" t="s">
        <v>104</v>
      </c>
      <c r="I182" s="64" t="s">
        <v>10297</v>
      </c>
      <c r="J182" s="65" t="s">
        <v>634</v>
      </c>
      <c r="K182" s="65" t="s">
        <v>10298</v>
      </c>
      <c r="L182" s="65">
        <v>9.048895569E9</v>
      </c>
      <c r="M182" s="65" t="s">
        <v>10861</v>
      </c>
      <c r="N182" s="65" t="s">
        <v>107</v>
      </c>
    </row>
    <row r="183">
      <c r="A183" s="79">
        <v>44032.76314814815</v>
      </c>
      <c r="B183" s="65" t="s">
        <v>10862</v>
      </c>
      <c r="C183" s="63">
        <v>3.0</v>
      </c>
      <c r="D183" s="65" t="s">
        <v>10863</v>
      </c>
      <c r="E183" s="65" t="s">
        <v>186</v>
      </c>
      <c r="F183" s="65" t="s">
        <v>186</v>
      </c>
      <c r="G183" s="65" t="s">
        <v>186</v>
      </c>
      <c r="H183" s="65" t="s">
        <v>186</v>
      </c>
      <c r="I183" s="64" t="s">
        <v>10864</v>
      </c>
      <c r="J183" s="65" t="s">
        <v>181</v>
      </c>
      <c r="K183" s="65" t="s">
        <v>10865</v>
      </c>
      <c r="L183" s="65">
        <v>9.011449636E9</v>
      </c>
      <c r="M183" s="65" t="s">
        <v>10866</v>
      </c>
      <c r="N183" s="65" t="s">
        <v>107</v>
      </c>
    </row>
    <row r="184">
      <c r="A184" s="79">
        <v>44032.788611111115</v>
      </c>
      <c r="B184" s="65" t="s">
        <v>10867</v>
      </c>
      <c r="C184" s="63">
        <v>1.0</v>
      </c>
      <c r="D184" s="65" t="s">
        <v>10868</v>
      </c>
      <c r="E184" s="65" t="s">
        <v>104</v>
      </c>
      <c r="F184" s="65" t="s">
        <v>104</v>
      </c>
      <c r="G184" s="65" t="s">
        <v>104</v>
      </c>
      <c r="H184" s="65" t="s">
        <v>104</v>
      </c>
      <c r="I184" s="64" t="s">
        <v>10869</v>
      </c>
      <c r="J184" s="65" t="s">
        <v>10870</v>
      </c>
      <c r="K184" s="65" t="s">
        <v>10871</v>
      </c>
      <c r="L184" s="65">
        <v>9.764777248E9</v>
      </c>
      <c r="M184" s="65" t="s">
        <v>10872</v>
      </c>
      <c r="N184" s="65" t="s">
        <v>107</v>
      </c>
    </row>
    <row r="185">
      <c r="A185" s="79">
        <v>44032.79083333333</v>
      </c>
      <c r="B185" s="65" t="s">
        <v>10873</v>
      </c>
      <c r="C185" s="63">
        <v>5.0</v>
      </c>
      <c r="D185" s="65" t="s">
        <v>10874</v>
      </c>
      <c r="E185" s="65" t="s">
        <v>104</v>
      </c>
      <c r="F185" s="65" t="s">
        <v>104</v>
      </c>
      <c r="G185" s="65" t="s">
        <v>104</v>
      </c>
      <c r="H185" s="65" t="s">
        <v>104</v>
      </c>
      <c r="I185" s="64" t="s">
        <v>10875</v>
      </c>
      <c r="J185" s="65" t="s">
        <v>181</v>
      </c>
      <c r="K185" s="65" t="s">
        <v>10876</v>
      </c>
      <c r="L185" s="65">
        <v>7.972969593E9</v>
      </c>
      <c r="M185" s="65" t="s">
        <v>10877</v>
      </c>
      <c r="N185" s="65" t="s">
        <v>107</v>
      </c>
    </row>
    <row r="186">
      <c r="A186" s="79">
        <v>44032.806238425925</v>
      </c>
      <c r="B186" s="65" t="s">
        <v>10878</v>
      </c>
      <c r="C186" s="63">
        <v>4.0</v>
      </c>
      <c r="D186" s="65" t="s">
        <v>10879</v>
      </c>
      <c r="E186" s="65" t="s">
        <v>104</v>
      </c>
      <c r="F186" s="65" t="s">
        <v>104</v>
      </c>
      <c r="G186" s="65" t="s">
        <v>104</v>
      </c>
      <c r="H186" s="65" t="s">
        <v>186</v>
      </c>
      <c r="I186" s="64" t="s">
        <v>10880</v>
      </c>
      <c r="J186" s="65" t="s">
        <v>840</v>
      </c>
      <c r="K186" s="65" t="s">
        <v>10881</v>
      </c>
      <c r="L186" s="65">
        <v>7.025089459E9</v>
      </c>
      <c r="M186" s="65" t="s">
        <v>10882</v>
      </c>
      <c r="N186" s="65" t="s">
        <v>107</v>
      </c>
    </row>
    <row r="187">
      <c r="A187" s="79">
        <v>44032.80863425926</v>
      </c>
      <c r="B187" s="65" t="s">
        <v>10883</v>
      </c>
      <c r="C187" s="63">
        <v>5.0</v>
      </c>
      <c r="D187" s="65" t="s">
        <v>459</v>
      </c>
      <c r="E187" s="65" t="s">
        <v>186</v>
      </c>
      <c r="F187" s="65" t="s">
        <v>306</v>
      </c>
      <c r="G187" s="65" t="s">
        <v>186</v>
      </c>
      <c r="H187" s="65" t="s">
        <v>186</v>
      </c>
      <c r="I187" s="64" t="s">
        <v>10884</v>
      </c>
      <c r="J187" s="65" t="s">
        <v>10885</v>
      </c>
      <c r="K187" s="65" t="s">
        <v>10886</v>
      </c>
      <c r="L187" s="65">
        <v>9.765242109E9</v>
      </c>
      <c r="M187" s="65" t="s">
        <v>10887</v>
      </c>
      <c r="N187" s="65" t="s">
        <v>107</v>
      </c>
    </row>
    <row r="188">
      <c r="A188" s="79">
        <v>44032.91881944444</v>
      </c>
      <c r="B188" s="65" t="s">
        <v>10888</v>
      </c>
      <c r="C188" s="63">
        <v>4.0</v>
      </c>
      <c r="D188" s="65" t="s">
        <v>10889</v>
      </c>
      <c r="E188" s="65" t="s">
        <v>186</v>
      </c>
      <c r="F188" s="65" t="s">
        <v>104</v>
      </c>
      <c r="G188" s="65" t="s">
        <v>186</v>
      </c>
      <c r="H188" s="65" t="s">
        <v>110</v>
      </c>
      <c r="I188" s="64" t="s">
        <v>10890</v>
      </c>
      <c r="J188" s="65" t="s">
        <v>314</v>
      </c>
      <c r="K188" s="65" t="s">
        <v>3918</v>
      </c>
      <c r="L188" s="65">
        <v>8.668292463E9</v>
      </c>
      <c r="M188" s="65" t="s">
        <v>10891</v>
      </c>
      <c r="N188" s="65" t="s">
        <v>107</v>
      </c>
    </row>
    <row r="189">
      <c r="A189" s="79">
        <v>44032.920381944445</v>
      </c>
      <c r="B189" s="65" t="s">
        <v>10892</v>
      </c>
      <c r="C189" s="63">
        <v>5.0</v>
      </c>
      <c r="D189" s="65" t="s">
        <v>10893</v>
      </c>
      <c r="E189" s="65" t="s">
        <v>104</v>
      </c>
      <c r="F189" s="65" t="s">
        <v>104</v>
      </c>
      <c r="G189" s="65" t="s">
        <v>110</v>
      </c>
      <c r="H189" s="65" t="s">
        <v>110</v>
      </c>
      <c r="I189" s="64" t="s">
        <v>10894</v>
      </c>
      <c r="J189" s="65" t="s">
        <v>10895</v>
      </c>
      <c r="K189" s="65" t="s">
        <v>10896</v>
      </c>
      <c r="L189" s="65">
        <v>9.895415823E9</v>
      </c>
      <c r="M189" s="65" t="s">
        <v>10897</v>
      </c>
      <c r="N189" s="65" t="s">
        <v>107</v>
      </c>
    </row>
    <row r="190">
      <c r="A190" s="79">
        <v>44032.96413194444</v>
      </c>
      <c r="B190" s="65" t="s">
        <v>10898</v>
      </c>
      <c r="C190" s="63">
        <v>5.0</v>
      </c>
      <c r="D190" s="65" t="s">
        <v>156</v>
      </c>
      <c r="E190" s="65" t="s">
        <v>104</v>
      </c>
      <c r="F190" s="65" t="s">
        <v>104</v>
      </c>
      <c r="G190" s="65" t="s">
        <v>104</v>
      </c>
      <c r="H190" s="65" t="s">
        <v>104</v>
      </c>
      <c r="I190" s="64" t="s">
        <v>10899</v>
      </c>
      <c r="J190" s="65" t="s">
        <v>10900</v>
      </c>
      <c r="K190" s="65" t="s">
        <v>10901</v>
      </c>
      <c r="L190" s="65">
        <v>9.765362653E9</v>
      </c>
      <c r="M190" s="65" t="s">
        <v>103</v>
      </c>
      <c r="N190" s="65" t="s">
        <v>107</v>
      </c>
    </row>
    <row r="191">
      <c r="A191" s="79">
        <v>44033.50672453704</v>
      </c>
      <c r="B191" s="65" t="s">
        <v>10902</v>
      </c>
      <c r="C191" s="63">
        <v>5.0</v>
      </c>
      <c r="D191" s="65" t="s">
        <v>1286</v>
      </c>
      <c r="E191" s="65" t="s">
        <v>104</v>
      </c>
      <c r="F191" s="65" t="s">
        <v>104</v>
      </c>
      <c r="G191" s="65" t="s">
        <v>104</v>
      </c>
      <c r="H191" s="65" t="s">
        <v>104</v>
      </c>
      <c r="I191" s="64" t="s">
        <v>10903</v>
      </c>
      <c r="J191" s="65" t="s">
        <v>274</v>
      </c>
      <c r="K191" s="65" t="s">
        <v>10904</v>
      </c>
      <c r="L191" s="65">
        <v>9.879734413E9</v>
      </c>
      <c r="M191" s="65" t="s">
        <v>351</v>
      </c>
      <c r="N191" s="65" t="s">
        <v>107</v>
      </c>
    </row>
    <row r="192">
      <c r="A192" s="79">
        <v>44033.53638888889</v>
      </c>
      <c r="B192" s="65" t="s">
        <v>415</v>
      </c>
      <c r="C192" s="63">
        <v>5.0</v>
      </c>
      <c r="D192" s="65" t="s">
        <v>10905</v>
      </c>
      <c r="E192" s="65" t="s">
        <v>104</v>
      </c>
      <c r="F192" s="65" t="s">
        <v>104</v>
      </c>
      <c r="G192" s="65" t="s">
        <v>104</v>
      </c>
      <c r="H192" s="65" t="s">
        <v>104</v>
      </c>
      <c r="I192" s="64" t="s">
        <v>4415</v>
      </c>
      <c r="J192" s="65" t="s">
        <v>4416</v>
      </c>
      <c r="K192" s="65" t="s">
        <v>10906</v>
      </c>
      <c r="L192" s="65">
        <v>9.420382564E9</v>
      </c>
      <c r="M192" s="65" t="s">
        <v>10907</v>
      </c>
      <c r="N192" s="65" t="s">
        <v>107</v>
      </c>
    </row>
    <row r="193">
      <c r="A193" s="79">
        <v>44033.54615740741</v>
      </c>
      <c r="B193" s="65" t="s">
        <v>10908</v>
      </c>
      <c r="C193" s="63">
        <v>5.0</v>
      </c>
      <c r="D193" s="65" t="s">
        <v>10909</v>
      </c>
      <c r="E193" s="65" t="s">
        <v>104</v>
      </c>
      <c r="F193" s="65" t="s">
        <v>104</v>
      </c>
      <c r="G193" s="65" t="s">
        <v>104</v>
      </c>
      <c r="H193" s="65" t="s">
        <v>104</v>
      </c>
      <c r="I193" s="64" t="s">
        <v>10910</v>
      </c>
      <c r="J193" s="65" t="s">
        <v>274</v>
      </c>
      <c r="K193" s="65" t="s">
        <v>10911</v>
      </c>
      <c r="L193" s="65">
        <v>8.285746813E9</v>
      </c>
      <c r="M193" s="65" t="s">
        <v>10912</v>
      </c>
      <c r="N193" s="65" t="s">
        <v>107</v>
      </c>
    </row>
    <row r="194">
      <c r="A194" s="79">
        <v>44033.6971875</v>
      </c>
      <c r="B194" s="65" t="s">
        <v>3553</v>
      </c>
      <c r="C194" s="63">
        <v>5.0</v>
      </c>
      <c r="D194" s="65" t="s">
        <v>10913</v>
      </c>
      <c r="E194" s="65" t="s">
        <v>104</v>
      </c>
      <c r="F194" s="65" t="s">
        <v>104</v>
      </c>
      <c r="G194" s="65" t="s">
        <v>110</v>
      </c>
      <c r="H194" s="65" t="s">
        <v>110</v>
      </c>
      <c r="I194" s="64" t="s">
        <v>7452</v>
      </c>
      <c r="J194" s="65" t="s">
        <v>181</v>
      </c>
      <c r="K194" s="65" t="s">
        <v>7453</v>
      </c>
      <c r="L194" s="65">
        <v>9.420863044E9</v>
      </c>
      <c r="M194" s="65" t="s">
        <v>453</v>
      </c>
      <c r="N194" s="65" t="s">
        <v>107</v>
      </c>
    </row>
    <row r="195">
      <c r="A195" s="79">
        <v>44033.72865740741</v>
      </c>
      <c r="B195" s="65" t="s">
        <v>10914</v>
      </c>
      <c r="C195" s="63">
        <v>5.0</v>
      </c>
      <c r="D195" s="65" t="s">
        <v>10915</v>
      </c>
      <c r="E195" s="65" t="s">
        <v>104</v>
      </c>
      <c r="F195" s="65" t="s">
        <v>104</v>
      </c>
      <c r="G195" s="65" t="s">
        <v>104</v>
      </c>
      <c r="H195" s="65" t="s">
        <v>104</v>
      </c>
      <c r="I195" s="64" t="s">
        <v>10916</v>
      </c>
      <c r="J195" s="65" t="s">
        <v>675</v>
      </c>
      <c r="K195" s="65" t="s">
        <v>10917</v>
      </c>
      <c r="L195" s="65">
        <v>8.547923242E9</v>
      </c>
      <c r="M195" s="65" t="s">
        <v>10918</v>
      </c>
      <c r="N195" s="65" t="s">
        <v>107</v>
      </c>
    </row>
    <row r="196">
      <c r="A196" s="79">
        <v>44033.852164351854</v>
      </c>
      <c r="B196" s="65" t="s">
        <v>10919</v>
      </c>
      <c r="C196" s="63">
        <v>4.0</v>
      </c>
      <c r="D196" s="65">
        <v>4.0</v>
      </c>
      <c r="E196" s="65" t="s">
        <v>104</v>
      </c>
      <c r="F196" s="65" t="s">
        <v>110</v>
      </c>
      <c r="G196" s="65" t="s">
        <v>110</v>
      </c>
      <c r="H196" s="65" t="s">
        <v>110</v>
      </c>
      <c r="I196" s="64" t="s">
        <v>10920</v>
      </c>
      <c r="J196" s="65" t="s">
        <v>7485</v>
      </c>
      <c r="K196" s="65" t="s">
        <v>10921</v>
      </c>
      <c r="L196" s="65">
        <v>9.822533642E9</v>
      </c>
      <c r="M196" s="65" t="s">
        <v>107</v>
      </c>
      <c r="N196" s="65" t="s">
        <v>107</v>
      </c>
    </row>
    <row r="197">
      <c r="A197" s="79">
        <v>44033.98305555555</v>
      </c>
      <c r="B197" s="65" t="s">
        <v>10922</v>
      </c>
      <c r="C197" s="63">
        <v>5.0</v>
      </c>
      <c r="D197" s="65" t="s">
        <v>10923</v>
      </c>
      <c r="E197" s="65" t="s">
        <v>104</v>
      </c>
      <c r="F197" s="65" t="s">
        <v>104</v>
      </c>
      <c r="G197" s="65" t="s">
        <v>104</v>
      </c>
      <c r="H197" s="65" t="s">
        <v>110</v>
      </c>
      <c r="I197" s="64" t="s">
        <v>10924</v>
      </c>
      <c r="J197" s="65" t="s">
        <v>675</v>
      </c>
      <c r="K197" s="65" t="s">
        <v>10925</v>
      </c>
      <c r="L197" s="65">
        <v>8.078235072E9</v>
      </c>
      <c r="M197" s="65" t="s">
        <v>10926</v>
      </c>
      <c r="N197" s="65" t="s">
        <v>107</v>
      </c>
    </row>
    <row r="198">
      <c r="A198" s="79">
        <v>44034.5624537037</v>
      </c>
      <c r="B198" s="65" t="s">
        <v>10736</v>
      </c>
      <c r="C198" s="63">
        <v>4.0</v>
      </c>
      <c r="D198" s="65" t="s">
        <v>10927</v>
      </c>
      <c r="E198" s="65" t="s">
        <v>110</v>
      </c>
      <c r="F198" s="65" t="s">
        <v>110</v>
      </c>
      <c r="G198" s="65" t="s">
        <v>186</v>
      </c>
      <c r="H198" s="65" t="s">
        <v>186</v>
      </c>
      <c r="I198" s="64" t="s">
        <v>10738</v>
      </c>
      <c r="J198" s="65" t="s">
        <v>10232</v>
      </c>
      <c r="K198" s="65" t="s">
        <v>10928</v>
      </c>
      <c r="L198" s="65">
        <v>9.406238107E9</v>
      </c>
      <c r="M198" s="65" t="s">
        <v>10741</v>
      </c>
      <c r="N198" s="65" t="s">
        <v>107</v>
      </c>
    </row>
    <row r="199">
      <c r="A199" s="79">
        <v>44034.690462962964</v>
      </c>
      <c r="B199" s="65" t="s">
        <v>10929</v>
      </c>
      <c r="C199" s="63">
        <v>5.0</v>
      </c>
      <c r="D199" s="65" t="s">
        <v>10930</v>
      </c>
      <c r="E199" s="65" t="s">
        <v>104</v>
      </c>
      <c r="F199" s="65" t="s">
        <v>104</v>
      </c>
      <c r="G199" s="65" t="s">
        <v>104</v>
      </c>
      <c r="H199" s="65" t="s">
        <v>186</v>
      </c>
      <c r="I199" s="64" t="s">
        <v>10931</v>
      </c>
      <c r="J199" s="65" t="s">
        <v>274</v>
      </c>
      <c r="K199" s="65" t="s">
        <v>10932</v>
      </c>
      <c r="L199" s="65">
        <v>9.995113868E9</v>
      </c>
      <c r="M199" s="65" t="s">
        <v>10933</v>
      </c>
      <c r="N199" s="65" t="s">
        <v>107</v>
      </c>
    </row>
    <row r="200">
      <c r="A200" s="79">
        <v>44035.397835648146</v>
      </c>
      <c r="B200" s="65" t="s">
        <v>10223</v>
      </c>
      <c r="C200" s="63">
        <v>5.0</v>
      </c>
      <c r="D200" s="65">
        <v>5.0</v>
      </c>
      <c r="E200" s="65" t="s">
        <v>104</v>
      </c>
      <c r="F200" s="65" t="s">
        <v>104</v>
      </c>
      <c r="G200" s="65" t="s">
        <v>104</v>
      </c>
      <c r="H200" s="65" t="s">
        <v>104</v>
      </c>
      <c r="I200" s="64" t="s">
        <v>10412</v>
      </c>
      <c r="J200" s="65" t="s">
        <v>413</v>
      </c>
      <c r="K200" s="65" t="s">
        <v>10934</v>
      </c>
      <c r="L200" s="65">
        <v>9.421443675E9</v>
      </c>
      <c r="M200" s="65" t="s">
        <v>10935</v>
      </c>
      <c r="N200" s="65" t="s">
        <v>107</v>
      </c>
    </row>
    <row r="201">
      <c r="A201" s="79">
        <v>44035.47671296296</v>
      </c>
      <c r="B201" s="65" t="s">
        <v>10936</v>
      </c>
      <c r="C201" s="63">
        <v>4.0</v>
      </c>
      <c r="D201" s="65" t="s">
        <v>10937</v>
      </c>
      <c r="E201" s="65" t="s">
        <v>186</v>
      </c>
      <c r="F201" s="65" t="s">
        <v>186</v>
      </c>
      <c r="G201" s="65" t="s">
        <v>186</v>
      </c>
      <c r="H201" s="65" t="s">
        <v>186</v>
      </c>
      <c r="I201" s="64" t="s">
        <v>10938</v>
      </c>
      <c r="J201" s="65" t="s">
        <v>10939</v>
      </c>
      <c r="K201" s="65" t="s">
        <v>10940</v>
      </c>
      <c r="L201" s="65">
        <v>9.746736809E9</v>
      </c>
      <c r="M201" s="65" t="s">
        <v>10941</v>
      </c>
      <c r="N201" s="65" t="s">
        <v>107</v>
      </c>
    </row>
    <row r="202">
      <c r="A202" s="79">
        <v>44035.55347222222</v>
      </c>
      <c r="B202" s="65" t="s">
        <v>2705</v>
      </c>
      <c r="C202" s="63">
        <v>4.0</v>
      </c>
      <c r="D202" s="65" t="s">
        <v>10797</v>
      </c>
      <c r="E202" s="65" t="s">
        <v>104</v>
      </c>
      <c r="F202" s="65" t="s">
        <v>110</v>
      </c>
      <c r="G202" s="65" t="s">
        <v>110</v>
      </c>
      <c r="H202" s="65" t="s">
        <v>110</v>
      </c>
      <c r="I202" s="64" t="s">
        <v>6130</v>
      </c>
      <c r="J202" s="65" t="s">
        <v>181</v>
      </c>
      <c r="K202" s="65" t="s">
        <v>8380</v>
      </c>
      <c r="L202" s="65">
        <v>9.850645799E9</v>
      </c>
      <c r="M202" s="65" t="s">
        <v>10798</v>
      </c>
      <c r="N202" s="65" t="s">
        <v>107</v>
      </c>
    </row>
    <row r="203">
      <c r="A203" s="79">
        <v>44035.57295138889</v>
      </c>
      <c r="B203" s="65" t="s">
        <v>10942</v>
      </c>
      <c r="C203" s="63">
        <v>5.0</v>
      </c>
      <c r="D203" s="65" t="s">
        <v>10943</v>
      </c>
      <c r="E203" s="65" t="s">
        <v>150</v>
      </c>
      <c r="F203" s="65" t="s">
        <v>150</v>
      </c>
      <c r="G203" s="65" t="s">
        <v>150</v>
      </c>
      <c r="H203" s="65" t="s">
        <v>150</v>
      </c>
      <c r="I203" s="64" t="s">
        <v>10944</v>
      </c>
      <c r="J203" s="65" t="s">
        <v>10945</v>
      </c>
      <c r="K203" s="65" t="s">
        <v>10946</v>
      </c>
      <c r="L203" s="65">
        <v>9.146659807E9</v>
      </c>
      <c r="M203" s="65" t="s">
        <v>10947</v>
      </c>
      <c r="N203" s="65" t="s">
        <v>107</v>
      </c>
    </row>
    <row r="204">
      <c r="A204" s="79">
        <v>44035.57850694445</v>
      </c>
      <c r="B204" s="65" t="s">
        <v>10948</v>
      </c>
      <c r="C204" s="63">
        <v>1.0</v>
      </c>
      <c r="D204" s="65" t="s">
        <v>1621</v>
      </c>
      <c r="E204" s="65" t="s">
        <v>104</v>
      </c>
      <c r="F204" s="65" t="s">
        <v>104</v>
      </c>
      <c r="G204" s="65" t="s">
        <v>104</v>
      </c>
      <c r="H204" s="65" t="s">
        <v>104</v>
      </c>
      <c r="I204" s="64" t="s">
        <v>10949</v>
      </c>
      <c r="J204" s="65" t="s">
        <v>5565</v>
      </c>
      <c r="K204" s="65" t="s">
        <v>10950</v>
      </c>
      <c r="L204" s="65">
        <v>9.420215132E9</v>
      </c>
      <c r="M204" s="65" t="s">
        <v>10753</v>
      </c>
      <c r="N204" s="65" t="s">
        <v>107</v>
      </c>
    </row>
    <row r="205">
      <c r="A205" s="79">
        <v>44036.501979166664</v>
      </c>
      <c r="B205" s="65" t="s">
        <v>4828</v>
      </c>
      <c r="C205" s="63">
        <v>5.0</v>
      </c>
      <c r="D205" s="65" t="s">
        <v>10951</v>
      </c>
      <c r="E205" s="65" t="s">
        <v>186</v>
      </c>
      <c r="F205" s="65" t="s">
        <v>186</v>
      </c>
      <c r="G205" s="65" t="s">
        <v>186</v>
      </c>
      <c r="H205" s="65" t="s">
        <v>186</v>
      </c>
      <c r="I205" s="64" t="s">
        <v>4830</v>
      </c>
      <c r="J205" s="65" t="s">
        <v>181</v>
      </c>
      <c r="K205" s="65" t="s">
        <v>4831</v>
      </c>
      <c r="L205" s="65">
        <v>9.839130361E9</v>
      </c>
      <c r="M205" s="65" t="s">
        <v>4832</v>
      </c>
      <c r="N205" s="65" t="s">
        <v>107</v>
      </c>
    </row>
    <row r="206">
      <c r="A206" s="79">
        <v>44036.79085648148</v>
      </c>
      <c r="B206" s="65" t="s">
        <v>10952</v>
      </c>
      <c r="C206" s="63">
        <v>5.0</v>
      </c>
      <c r="D206" s="65" t="s">
        <v>10953</v>
      </c>
      <c r="E206" s="65" t="s">
        <v>104</v>
      </c>
      <c r="F206" s="65" t="s">
        <v>104</v>
      </c>
      <c r="G206" s="65" t="s">
        <v>104</v>
      </c>
      <c r="H206" s="65" t="s">
        <v>104</v>
      </c>
      <c r="I206" s="64" t="s">
        <v>10648</v>
      </c>
      <c r="J206" s="65" t="s">
        <v>204</v>
      </c>
      <c r="K206" s="65" t="s">
        <v>10193</v>
      </c>
      <c r="L206" s="65">
        <v>7.066793338E9</v>
      </c>
      <c r="M206" s="65" t="s">
        <v>107</v>
      </c>
      <c r="N206" s="65" t="s">
        <v>107</v>
      </c>
    </row>
    <row r="207">
      <c r="A207" s="79">
        <v>44036.8290162037</v>
      </c>
      <c r="B207" s="65" t="s">
        <v>10557</v>
      </c>
      <c r="C207" s="63">
        <v>5.0</v>
      </c>
      <c r="D207" s="65" t="s">
        <v>10954</v>
      </c>
      <c r="E207" s="65" t="s">
        <v>186</v>
      </c>
      <c r="F207" s="65" t="s">
        <v>186</v>
      </c>
      <c r="G207" s="65" t="s">
        <v>186</v>
      </c>
      <c r="H207" s="65" t="s">
        <v>186</v>
      </c>
      <c r="I207" s="64" t="s">
        <v>10559</v>
      </c>
      <c r="J207" s="65" t="s">
        <v>112</v>
      </c>
      <c r="K207" s="65" t="s">
        <v>10955</v>
      </c>
      <c r="L207" s="65">
        <v>9.113142355E9</v>
      </c>
      <c r="M207" s="65" t="s">
        <v>10956</v>
      </c>
      <c r="N207" s="65" t="s">
        <v>107</v>
      </c>
    </row>
    <row r="208">
      <c r="A208" s="79">
        <v>44037.84568287037</v>
      </c>
      <c r="B208" s="65" t="s">
        <v>8612</v>
      </c>
      <c r="C208" s="63">
        <v>5.0</v>
      </c>
      <c r="D208" s="65" t="s">
        <v>10957</v>
      </c>
      <c r="E208" s="65" t="s">
        <v>186</v>
      </c>
      <c r="F208" s="65" t="s">
        <v>186</v>
      </c>
      <c r="G208" s="65" t="s">
        <v>186</v>
      </c>
      <c r="H208" s="65" t="s">
        <v>186</v>
      </c>
      <c r="I208" s="64" t="s">
        <v>10958</v>
      </c>
      <c r="J208" s="65" t="s">
        <v>10959</v>
      </c>
      <c r="K208" s="65" t="s">
        <v>8616</v>
      </c>
      <c r="L208" s="65">
        <v>9.421487781E9</v>
      </c>
      <c r="M208" s="65" t="s">
        <v>10960</v>
      </c>
      <c r="N208" s="65" t="s">
        <v>107</v>
      </c>
    </row>
    <row r="209">
      <c r="A209" s="79">
        <v>44038.36928240741</v>
      </c>
      <c r="B209" s="65" t="s">
        <v>10747</v>
      </c>
      <c r="C209" s="63">
        <v>5.0</v>
      </c>
      <c r="D209" s="65" t="s">
        <v>156</v>
      </c>
      <c r="E209" s="65" t="s">
        <v>104</v>
      </c>
      <c r="F209" s="65" t="s">
        <v>110</v>
      </c>
      <c r="G209" s="65" t="s">
        <v>104</v>
      </c>
      <c r="H209" s="65" t="s">
        <v>104</v>
      </c>
      <c r="I209" s="64" t="s">
        <v>10749</v>
      </c>
      <c r="J209" s="65" t="s">
        <v>1599</v>
      </c>
      <c r="K209" s="65" t="s">
        <v>10961</v>
      </c>
      <c r="L209" s="65">
        <v>9.922302081E9</v>
      </c>
      <c r="M209" s="65" t="s">
        <v>10962</v>
      </c>
      <c r="N209" s="65" t="s">
        <v>107</v>
      </c>
    </row>
    <row r="210">
      <c r="A210" s="79">
        <v>44038.5028125</v>
      </c>
      <c r="B210" s="65" t="s">
        <v>10663</v>
      </c>
      <c r="C210" s="63">
        <v>5.0</v>
      </c>
      <c r="D210" s="65" t="s">
        <v>10963</v>
      </c>
      <c r="E210" s="65" t="s">
        <v>104</v>
      </c>
      <c r="F210" s="65" t="s">
        <v>110</v>
      </c>
      <c r="G210" s="65" t="s">
        <v>110</v>
      </c>
      <c r="H210" s="65" t="s">
        <v>110</v>
      </c>
      <c r="I210" s="64" t="s">
        <v>10664</v>
      </c>
      <c r="J210" s="65" t="s">
        <v>181</v>
      </c>
      <c r="K210" s="65" t="s">
        <v>10964</v>
      </c>
      <c r="L210" s="65">
        <v>9.766898504E9</v>
      </c>
      <c r="M210" s="65" t="s">
        <v>10666</v>
      </c>
      <c r="N210" s="65" t="s">
        <v>107</v>
      </c>
    </row>
    <row r="211">
      <c r="A211" s="79">
        <v>44038.540625</v>
      </c>
      <c r="B211" s="65" t="s">
        <v>10663</v>
      </c>
      <c r="C211" s="63">
        <v>5.0</v>
      </c>
      <c r="D211" s="65" t="s">
        <v>107</v>
      </c>
      <c r="E211" s="65" t="s">
        <v>104</v>
      </c>
      <c r="F211" s="65" t="s">
        <v>104</v>
      </c>
      <c r="G211" s="65" t="s">
        <v>104</v>
      </c>
      <c r="H211" s="65" t="s">
        <v>104</v>
      </c>
      <c r="I211" s="64" t="s">
        <v>10664</v>
      </c>
      <c r="J211" s="65" t="s">
        <v>181</v>
      </c>
      <c r="K211" s="65" t="s">
        <v>10665</v>
      </c>
      <c r="L211" s="65">
        <v>9.766898504E9</v>
      </c>
      <c r="M211" s="65" t="s">
        <v>10666</v>
      </c>
      <c r="N211" s="65" t="s">
        <v>107</v>
      </c>
    </row>
    <row r="212">
      <c r="A212" s="79">
        <v>44038.549525462964</v>
      </c>
      <c r="B212" s="65" t="s">
        <v>2705</v>
      </c>
      <c r="C212" s="63">
        <v>4.0</v>
      </c>
      <c r="D212" s="65" t="s">
        <v>10797</v>
      </c>
      <c r="E212" s="65" t="s">
        <v>104</v>
      </c>
      <c r="F212" s="65" t="s">
        <v>110</v>
      </c>
      <c r="G212" s="65" t="s">
        <v>110</v>
      </c>
      <c r="H212" s="65" t="s">
        <v>110</v>
      </c>
      <c r="I212" s="64" t="s">
        <v>6130</v>
      </c>
      <c r="J212" s="65" t="s">
        <v>181</v>
      </c>
      <c r="K212" s="65" t="s">
        <v>8380</v>
      </c>
      <c r="L212" s="65">
        <v>9.850645799E9</v>
      </c>
      <c r="M212" s="65" t="s">
        <v>10798</v>
      </c>
      <c r="N212" s="65" t="s">
        <v>107</v>
      </c>
    </row>
    <row r="213">
      <c r="A213" s="79">
        <v>44038.77953703704</v>
      </c>
      <c r="B213" s="65" t="s">
        <v>10929</v>
      </c>
      <c r="C213" s="63">
        <v>5.0</v>
      </c>
      <c r="D213" s="65" t="s">
        <v>10965</v>
      </c>
      <c r="E213" s="65" t="s">
        <v>104</v>
      </c>
      <c r="F213" s="65" t="s">
        <v>104</v>
      </c>
      <c r="G213" s="65" t="s">
        <v>104</v>
      </c>
      <c r="H213" s="65" t="s">
        <v>104</v>
      </c>
      <c r="I213" s="64" t="s">
        <v>10931</v>
      </c>
      <c r="J213" s="65" t="s">
        <v>274</v>
      </c>
      <c r="K213" s="65" t="s">
        <v>10966</v>
      </c>
      <c r="L213" s="65">
        <v>9.995113868E9</v>
      </c>
      <c r="M213" s="65" t="s">
        <v>10967</v>
      </c>
      <c r="N213" s="65" t="s">
        <v>107</v>
      </c>
    </row>
    <row r="214">
      <c r="A214" s="81">
        <v>44038.996666666666</v>
      </c>
      <c r="B214" s="41" t="s">
        <v>4601</v>
      </c>
      <c r="C214" s="42">
        <v>5.0</v>
      </c>
      <c r="D214" s="41" t="s">
        <v>10968</v>
      </c>
      <c r="E214" s="41" t="s">
        <v>104</v>
      </c>
      <c r="F214" s="41" t="s">
        <v>186</v>
      </c>
      <c r="G214" s="41" t="s">
        <v>104</v>
      </c>
      <c r="H214" s="41" t="s">
        <v>104</v>
      </c>
      <c r="I214" s="59" t="s">
        <v>10969</v>
      </c>
      <c r="J214" s="41" t="s">
        <v>274</v>
      </c>
      <c r="K214" s="41" t="s">
        <v>10970</v>
      </c>
      <c r="L214" s="41">
        <v>9.605133828E9</v>
      </c>
      <c r="M214" s="41" t="s">
        <v>10971</v>
      </c>
      <c r="N214" s="41" t="s">
        <v>107</v>
      </c>
    </row>
    <row r="215">
      <c r="A215" s="81">
        <v>44039.75568287037</v>
      </c>
      <c r="B215" s="41" t="s">
        <v>4565</v>
      </c>
      <c r="C215" s="42">
        <v>5.0</v>
      </c>
      <c r="D215" s="41" t="s">
        <v>10972</v>
      </c>
      <c r="E215" s="41" t="s">
        <v>104</v>
      </c>
      <c r="F215" s="41" t="s">
        <v>104</v>
      </c>
      <c r="G215" s="41" t="s">
        <v>104</v>
      </c>
      <c r="H215" s="41" t="s">
        <v>104</v>
      </c>
      <c r="I215" s="59" t="s">
        <v>5138</v>
      </c>
      <c r="J215" s="41" t="s">
        <v>314</v>
      </c>
      <c r="K215" s="41" t="s">
        <v>10973</v>
      </c>
      <c r="L215" s="41">
        <v>9.92258106E9</v>
      </c>
      <c r="M215" s="41" t="s">
        <v>10974</v>
      </c>
      <c r="N215" s="41" t="s">
        <v>107</v>
      </c>
    </row>
    <row r="216">
      <c r="C216" s="32"/>
    </row>
    <row r="217">
      <c r="C217" s="32"/>
    </row>
    <row r="218">
      <c r="C218" s="32"/>
    </row>
    <row r="219">
      <c r="C219" s="32"/>
    </row>
    <row r="220">
      <c r="C220" s="32"/>
    </row>
    <row r="221">
      <c r="C221" s="32"/>
    </row>
    <row r="222">
      <c r="C222" s="32"/>
    </row>
    <row r="223">
      <c r="C223" s="32"/>
    </row>
    <row r="224">
      <c r="C224" s="32"/>
    </row>
    <row r="225">
      <c r="C225" s="32"/>
    </row>
    <row r="226">
      <c r="C226" s="32"/>
    </row>
    <row r="227">
      <c r="C227" s="32"/>
    </row>
    <row r="228">
      <c r="C228" s="32"/>
    </row>
    <row r="229">
      <c r="C229" s="32"/>
    </row>
    <row r="230">
      <c r="C230" s="32"/>
    </row>
    <row r="231">
      <c r="C231" s="32"/>
    </row>
    <row r="232">
      <c r="C232" s="32"/>
    </row>
    <row r="233">
      <c r="C233" s="32"/>
    </row>
    <row r="234">
      <c r="C234" s="32"/>
    </row>
    <row r="235">
      <c r="C235" s="32"/>
    </row>
    <row r="236">
      <c r="C236" s="32"/>
    </row>
    <row r="237">
      <c r="C237" s="32"/>
    </row>
    <row r="238">
      <c r="C238" s="32"/>
    </row>
    <row r="239">
      <c r="C239" s="32"/>
    </row>
    <row r="240">
      <c r="C240" s="32"/>
    </row>
    <row r="241">
      <c r="C241" s="32"/>
    </row>
    <row r="242">
      <c r="C242" s="32"/>
    </row>
    <row r="243">
      <c r="C243" s="32"/>
    </row>
    <row r="244">
      <c r="C244" s="32"/>
    </row>
    <row r="245">
      <c r="C245" s="32"/>
    </row>
    <row r="246">
      <c r="C246" s="32"/>
    </row>
    <row r="247">
      <c r="C247" s="32"/>
    </row>
    <row r="248">
      <c r="C248" s="32"/>
    </row>
    <row r="249">
      <c r="C249" s="32"/>
    </row>
    <row r="250">
      <c r="C250" s="32"/>
    </row>
    <row r="251">
      <c r="C251" s="32"/>
    </row>
    <row r="252">
      <c r="C252" s="32"/>
    </row>
    <row r="253">
      <c r="C253" s="32"/>
    </row>
    <row r="254">
      <c r="C254" s="32"/>
    </row>
    <row r="255">
      <c r="C255" s="32"/>
    </row>
    <row r="256">
      <c r="C256" s="32"/>
    </row>
    <row r="257">
      <c r="C257" s="32"/>
    </row>
    <row r="258">
      <c r="C258" s="32"/>
    </row>
    <row r="259">
      <c r="C259" s="32"/>
    </row>
    <row r="260">
      <c r="C260" s="32"/>
    </row>
    <row r="261">
      <c r="C261" s="32"/>
    </row>
    <row r="262">
      <c r="C262" s="32"/>
    </row>
    <row r="263">
      <c r="C263" s="32"/>
    </row>
    <row r="264">
      <c r="C264" s="32"/>
    </row>
    <row r="265">
      <c r="C265" s="32"/>
    </row>
    <row r="266">
      <c r="C266" s="32"/>
    </row>
    <row r="267">
      <c r="C267" s="32"/>
    </row>
    <row r="268">
      <c r="C268" s="32"/>
    </row>
    <row r="269">
      <c r="C269" s="32"/>
    </row>
    <row r="270">
      <c r="C270" s="32"/>
    </row>
    <row r="271">
      <c r="C271" s="32"/>
    </row>
    <row r="272">
      <c r="C272" s="32"/>
    </row>
    <row r="273">
      <c r="C273" s="32"/>
    </row>
    <row r="274">
      <c r="C274" s="32"/>
    </row>
    <row r="275">
      <c r="C275" s="32"/>
    </row>
    <row r="276">
      <c r="C276" s="32"/>
    </row>
    <row r="277">
      <c r="C277" s="32"/>
    </row>
    <row r="278">
      <c r="C278" s="32"/>
    </row>
    <row r="279">
      <c r="C279" s="32"/>
    </row>
    <row r="280">
      <c r="C280" s="32"/>
    </row>
    <row r="281">
      <c r="C281" s="32"/>
    </row>
    <row r="282">
      <c r="C282" s="32"/>
    </row>
    <row r="283">
      <c r="C283" s="32"/>
    </row>
    <row r="284">
      <c r="C284" s="32"/>
    </row>
    <row r="285">
      <c r="C285" s="32"/>
    </row>
    <row r="286">
      <c r="C286" s="32"/>
    </row>
    <row r="287">
      <c r="C287" s="32"/>
    </row>
    <row r="288">
      <c r="C288" s="32"/>
    </row>
    <row r="289">
      <c r="C289" s="32"/>
    </row>
    <row r="290">
      <c r="C290" s="32"/>
    </row>
    <row r="291">
      <c r="C291" s="32"/>
    </row>
    <row r="292">
      <c r="C292" s="32"/>
    </row>
    <row r="293">
      <c r="C293" s="32"/>
    </row>
    <row r="294">
      <c r="C294" s="32"/>
    </row>
    <row r="295">
      <c r="C295" s="32"/>
    </row>
    <row r="296">
      <c r="C296" s="32"/>
    </row>
    <row r="297">
      <c r="C297" s="32"/>
    </row>
    <row r="298">
      <c r="C298" s="32"/>
    </row>
    <row r="299">
      <c r="C299" s="32"/>
    </row>
    <row r="300">
      <c r="C300" s="32"/>
    </row>
    <row r="301">
      <c r="C301" s="32"/>
    </row>
    <row r="302">
      <c r="C302" s="32"/>
    </row>
    <row r="303">
      <c r="C303" s="32"/>
    </row>
    <row r="304">
      <c r="C304" s="32"/>
    </row>
    <row r="305">
      <c r="C305" s="32"/>
    </row>
    <row r="306">
      <c r="C306" s="32"/>
    </row>
    <row r="307">
      <c r="C307" s="32"/>
    </row>
    <row r="308">
      <c r="C308" s="32"/>
    </row>
    <row r="309">
      <c r="C309" s="32"/>
    </row>
    <row r="310">
      <c r="C310" s="32"/>
    </row>
    <row r="311">
      <c r="C311" s="32"/>
    </row>
    <row r="312">
      <c r="C312" s="32"/>
    </row>
    <row r="313">
      <c r="C313" s="32"/>
    </row>
    <row r="314">
      <c r="C314" s="32"/>
    </row>
    <row r="315">
      <c r="C315" s="32"/>
    </row>
    <row r="316">
      <c r="C316" s="32"/>
    </row>
    <row r="317">
      <c r="C317" s="32"/>
    </row>
    <row r="318">
      <c r="C318" s="32"/>
    </row>
    <row r="319">
      <c r="C319" s="32"/>
    </row>
    <row r="320">
      <c r="C320" s="32"/>
    </row>
    <row r="321">
      <c r="C321" s="32"/>
    </row>
    <row r="322">
      <c r="C322" s="32"/>
    </row>
    <row r="323">
      <c r="C323" s="32"/>
    </row>
    <row r="324">
      <c r="C324" s="32"/>
    </row>
    <row r="325">
      <c r="C325" s="32"/>
    </row>
    <row r="326">
      <c r="C326" s="32"/>
    </row>
    <row r="327">
      <c r="C327" s="32"/>
    </row>
    <row r="328">
      <c r="C328" s="32"/>
    </row>
    <row r="329">
      <c r="C329" s="32"/>
    </row>
    <row r="330">
      <c r="C330" s="32"/>
    </row>
    <row r="331">
      <c r="C331" s="32"/>
    </row>
    <row r="332">
      <c r="C332" s="32"/>
    </row>
    <row r="333">
      <c r="C333" s="32"/>
    </row>
    <row r="334">
      <c r="C334" s="32"/>
    </row>
    <row r="335">
      <c r="C335" s="32"/>
    </row>
    <row r="336">
      <c r="C336" s="32"/>
    </row>
    <row r="337">
      <c r="C337" s="32"/>
    </row>
    <row r="338">
      <c r="C338" s="32"/>
    </row>
    <row r="339">
      <c r="C339" s="32"/>
    </row>
    <row r="340">
      <c r="C340" s="32"/>
    </row>
    <row r="341">
      <c r="C341" s="32"/>
    </row>
    <row r="342">
      <c r="C342" s="32"/>
    </row>
    <row r="343">
      <c r="C343" s="32"/>
    </row>
    <row r="344">
      <c r="C344" s="32"/>
    </row>
    <row r="345">
      <c r="C345" s="32"/>
    </row>
    <row r="346">
      <c r="C346" s="32"/>
    </row>
    <row r="347">
      <c r="C347" s="32"/>
    </row>
    <row r="348">
      <c r="C348" s="32"/>
    </row>
    <row r="349">
      <c r="C349" s="32"/>
    </row>
    <row r="350">
      <c r="C350" s="32"/>
    </row>
    <row r="351">
      <c r="C351" s="32"/>
    </row>
    <row r="352">
      <c r="C352" s="32"/>
    </row>
    <row r="353">
      <c r="C353" s="32"/>
    </row>
    <row r="354">
      <c r="C354" s="32"/>
    </row>
    <row r="355">
      <c r="C355" s="32"/>
    </row>
    <row r="356">
      <c r="C356" s="32"/>
    </row>
    <row r="357">
      <c r="C357" s="32"/>
    </row>
    <row r="358">
      <c r="C358" s="32"/>
    </row>
    <row r="359">
      <c r="C359" s="32"/>
    </row>
    <row r="360">
      <c r="C360" s="32"/>
    </row>
    <row r="361">
      <c r="C361" s="32"/>
    </row>
    <row r="362">
      <c r="C362" s="32"/>
    </row>
    <row r="363">
      <c r="C363" s="32"/>
    </row>
    <row r="364">
      <c r="C364" s="32"/>
    </row>
    <row r="365">
      <c r="C365" s="32"/>
    </row>
    <row r="366">
      <c r="C366" s="32"/>
    </row>
    <row r="367">
      <c r="C367" s="32"/>
    </row>
    <row r="368">
      <c r="C368" s="32"/>
    </row>
    <row r="369">
      <c r="C369" s="32"/>
    </row>
    <row r="370">
      <c r="C370" s="32"/>
    </row>
    <row r="371">
      <c r="C371" s="32"/>
    </row>
    <row r="372">
      <c r="C372" s="32"/>
    </row>
    <row r="373">
      <c r="C373" s="32"/>
    </row>
    <row r="374">
      <c r="C374" s="32"/>
    </row>
    <row r="375">
      <c r="C375" s="32"/>
    </row>
    <row r="376">
      <c r="C376" s="32"/>
    </row>
    <row r="377">
      <c r="C377" s="32"/>
    </row>
    <row r="378">
      <c r="C378" s="32"/>
    </row>
    <row r="379">
      <c r="C379" s="32"/>
    </row>
    <row r="380">
      <c r="C380" s="32"/>
    </row>
    <row r="381">
      <c r="C381" s="32"/>
    </row>
    <row r="382">
      <c r="C382" s="32"/>
    </row>
    <row r="383">
      <c r="C383" s="32"/>
    </row>
    <row r="384">
      <c r="C384" s="32"/>
    </row>
    <row r="385">
      <c r="C385" s="32"/>
    </row>
    <row r="386">
      <c r="C386" s="32"/>
    </row>
    <row r="387">
      <c r="C387" s="32"/>
    </row>
    <row r="388">
      <c r="C388" s="32"/>
    </row>
    <row r="389">
      <c r="C389" s="32"/>
    </row>
    <row r="390">
      <c r="C390" s="32"/>
    </row>
    <row r="391">
      <c r="C391" s="32"/>
    </row>
    <row r="392">
      <c r="C392" s="32"/>
    </row>
    <row r="393">
      <c r="C393" s="32"/>
    </row>
    <row r="394">
      <c r="C394" s="32"/>
    </row>
    <row r="395">
      <c r="C395" s="32"/>
    </row>
    <row r="396">
      <c r="C396" s="32"/>
    </row>
    <row r="397">
      <c r="C397" s="32"/>
    </row>
    <row r="398">
      <c r="C398" s="32"/>
    </row>
    <row r="399">
      <c r="C399" s="32"/>
    </row>
    <row r="400">
      <c r="C400" s="32"/>
    </row>
    <row r="401">
      <c r="C401" s="32"/>
    </row>
    <row r="402">
      <c r="C402" s="32"/>
    </row>
    <row r="403">
      <c r="C403" s="32"/>
    </row>
    <row r="404">
      <c r="C404" s="32"/>
    </row>
    <row r="405">
      <c r="C405" s="32"/>
    </row>
    <row r="406">
      <c r="C406" s="32"/>
    </row>
    <row r="407">
      <c r="C407" s="32"/>
    </row>
    <row r="408">
      <c r="C408" s="32"/>
    </row>
    <row r="409">
      <c r="C409" s="32"/>
    </row>
    <row r="410">
      <c r="C410" s="32"/>
    </row>
    <row r="411">
      <c r="C411" s="32"/>
    </row>
    <row r="412">
      <c r="C412" s="32"/>
    </row>
    <row r="413">
      <c r="C413" s="32"/>
    </row>
    <row r="414">
      <c r="C414" s="32"/>
    </row>
    <row r="415">
      <c r="C415" s="32"/>
    </row>
    <row r="416">
      <c r="C416" s="32"/>
    </row>
    <row r="417">
      <c r="C417" s="32"/>
    </row>
    <row r="418">
      <c r="C418" s="32"/>
    </row>
    <row r="419">
      <c r="C419" s="32"/>
    </row>
    <row r="420">
      <c r="C420" s="32"/>
    </row>
    <row r="421">
      <c r="C421" s="32"/>
    </row>
    <row r="422">
      <c r="C422" s="32"/>
    </row>
    <row r="423">
      <c r="C423" s="32"/>
    </row>
    <row r="424">
      <c r="C424" s="32"/>
    </row>
    <row r="425">
      <c r="C425" s="32"/>
    </row>
    <row r="426">
      <c r="C426" s="32"/>
    </row>
    <row r="427">
      <c r="C427" s="32"/>
    </row>
    <row r="428">
      <c r="C428" s="32"/>
    </row>
    <row r="429">
      <c r="C429" s="32"/>
    </row>
    <row r="430">
      <c r="C430" s="32"/>
    </row>
    <row r="431">
      <c r="C431" s="32"/>
    </row>
    <row r="432">
      <c r="C432" s="32"/>
    </row>
    <row r="433">
      <c r="C433" s="32"/>
    </row>
    <row r="434">
      <c r="C434" s="32"/>
    </row>
    <row r="435">
      <c r="C435" s="32"/>
    </row>
    <row r="436">
      <c r="C436" s="32"/>
    </row>
    <row r="437">
      <c r="C437" s="32"/>
    </row>
    <row r="438">
      <c r="C438" s="32"/>
    </row>
    <row r="439">
      <c r="C439" s="32"/>
    </row>
    <row r="440">
      <c r="C440" s="32"/>
    </row>
    <row r="441">
      <c r="C441" s="32"/>
    </row>
    <row r="442">
      <c r="C442" s="32"/>
    </row>
    <row r="443">
      <c r="C443" s="32"/>
    </row>
    <row r="444">
      <c r="C444" s="32"/>
    </row>
    <row r="445">
      <c r="C445" s="32"/>
    </row>
    <row r="446">
      <c r="C446" s="32"/>
    </row>
    <row r="447">
      <c r="C447" s="32"/>
    </row>
    <row r="448">
      <c r="C448" s="32"/>
    </row>
    <row r="449">
      <c r="C449" s="32"/>
    </row>
    <row r="450">
      <c r="C450" s="32"/>
    </row>
    <row r="451">
      <c r="C451" s="32"/>
    </row>
    <row r="452">
      <c r="C452" s="32"/>
    </row>
    <row r="453">
      <c r="C453" s="32"/>
    </row>
    <row r="454">
      <c r="C454" s="32"/>
    </row>
    <row r="455">
      <c r="C455" s="32"/>
    </row>
    <row r="456">
      <c r="C456" s="32"/>
    </row>
    <row r="457">
      <c r="C457" s="32"/>
    </row>
    <row r="458">
      <c r="C458" s="32"/>
    </row>
    <row r="459">
      <c r="C459" s="32"/>
    </row>
    <row r="460">
      <c r="C460" s="32"/>
    </row>
    <row r="461">
      <c r="C461" s="32"/>
    </row>
    <row r="462">
      <c r="C462" s="32"/>
    </row>
    <row r="463">
      <c r="C463" s="32"/>
    </row>
    <row r="464">
      <c r="C464" s="32"/>
    </row>
    <row r="465">
      <c r="C465" s="32"/>
    </row>
    <row r="466">
      <c r="C466" s="32"/>
    </row>
    <row r="467">
      <c r="C467" s="32"/>
    </row>
    <row r="468">
      <c r="C468" s="32"/>
    </row>
    <row r="469">
      <c r="C469" s="32"/>
    </row>
    <row r="470">
      <c r="C470" s="32"/>
    </row>
    <row r="471">
      <c r="C471" s="32"/>
    </row>
    <row r="472">
      <c r="C472" s="32"/>
    </row>
    <row r="473">
      <c r="C473" s="32"/>
    </row>
    <row r="474">
      <c r="C474" s="32"/>
    </row>
    <row r="475">
      <c r="C475" s="32"/>
    </row>
    <row r="476">
      <c r="C476" s="32"/>
    </row>
    <row r="477">
      <c r="C477" s="32"/>
    </row>
    <row r="478">
      <c r="C478" s="32"/>
    </row>
    <row r="479">
      <c r="C479" s="32"/>
    </row>
    <row r="480">
      <c r="C480" s="32"/>
    </row>
    <row r="481">
      <c r="C481" s="32"/>
    </row>
    <row r="482">
      <c r="C482" s="32"/>
    </row>
    <row r="483">
      <c r="C483" s="32"/>
    </row>
    <row r="484">
      <c r="C484" s="32"/>
    </row>
    <row r="485">
      <c r="C485" s="32"/>
    </row>
    <row r="486">
      <c r="C486" s="32"/>
    </row>
    <row r="487">
      <c r="C487" s="32"/>
    </row>
    <row r="488">
      <c r="C488" s="32"/>
    </row>
    <row r="489">
      <c r="C489" s="32"/>
    </row>
    <row r="490">
      <c r="C490" s="32"/>
    </row>
    <row r="491">
      <c r="C491" s="32"/>
    </row>
    <row r="492">
      <c r="C492" s="32"/>
    </row>
    <row r="493">
      <c r="C493" s="32"/>
    </row>
    <row r="494">
      <c r="C494" s="32"/>
    </row>
    <row r="495">
      <c r="C495" s="32"/>
    </row>
    <row r="496">
      <c r="C496" s="32"/>
    </row>
    <row r="497">
      <c r="C497" s="32"/>
    </row>
    <row r="498">
      <c r="C498" s="32"/>
    </row>
    <row r="499">
      <c r="C499" s="32"/>
    </row>
    <row r="500">
      <c r="C500" s="32"/>
    </row>
    <row r="501">
      <c r="C501" s="32"/>
    </row>
    <row r="502">
      <c r="C502" s="32"/>
    </row>
    <row r="503">
      <c r="C503" s="32"/>
    </row>
    <row r="504">
      <c r="C504" s="32"/>
    </row>
    <row r="505">
      <c r="C505" s="32"/>
    </row>
    <row r="506">
      <c r="C506" s="32"/>
    </row>
    <row r="507">
      <c r="C507" s="32"/>
    </row>
    <row r="508">
      <c r="C508" s="32"/>
    </row>
    <row r="509">
      <c r="C509" s="32"/>
    </row>
    <row r="510">
      <c r="C510" s="32"/>
    </row>
    <row r="511">
      <c r="C511" s="32"/>
    </row>
    <row r="512">
      <c r="C512" s="32"/>
    </row>
    <row r="513">
      <c r="C513" s="32"/>
    </row>
    <row r="514">
      <c r="C514" s="32"/>
    </row>
    <row r="515">
      <c r="C515" s="32"/>
    </row>
    <row r="516">
      <c r="C516" s="32"/>
    </row>
    <row r="517">
      <c r="C517" s="32"/>
    </row>
    <row r="518">
      <c r="C518" s="32"/>
    </row>
    <row r="519">
      <c r="C519" s="32"/>
    </row>
    <row r="520">
      <c r="C520" s="32"/>
    </row>
    <row r="521">
      <c r="C521" s="32"/>
    </row>
    <row r="522">
      <c r="C522" s="32"/>
    </row>
    <row r="523">
      <c r="C523" s="32"/>
    </row>
    <row r="524">
      <c r="C524" s="32"/>
    </row>
    <row r="525">
      <c r="C525" s="32"/>
    </row>
    <row r="526">
      <c r="C526" s="32"/>
    </row>
    <row r="527">
      <c r="C527" s="32"/>
    </row>
    <row r="528">
      <c r="C528" s="32"/>
    </row>
    <row r="529">
      <c r="C529" s="32"/>
    </row>
    <row r="530">
      <c r="C530" s="32"/>
    </row>
    <row r="531">
      <c r="C531" s="32"/>
    </row>
    <row r="532">
      <c r="C532" s="32"/>
    </row>
    <row r="533">
      <c r="C533" s="32"/>
    </row>
    <row r="534">
      <c r="C534" s="32"/>
    </row>
    <row r="535">
      <c r="C535" s="32"/>
    </row>
    <row r="536">
      <c r="C536" s="32"/>
    </row>
    <row r="537">
      <c r="C537" s="32"/>
    </row>
    <row r="538">
      <c r="C538" s="32"/>
    </row>
    <row r="539">
      <c r="C539" s="32"/>
    </row>
    <row r="540">
      <c r="C540" s="32"/>
    </row>
    <row r="541">
      <c r="C541" s="32"/>
    </row>
    <row r="542">
      <c r="C542" s="32"/>
    </row>
    <row r="543">
      <c r="C543" s="32"/>
    </row>
    <row r="544">
      <c r="C544" s="32"/>
    </row>
    <row r="545">
      <c r="C545" s="32"/>
    </row>
    <row r="546">
      <c r="C546" s="32"/>
    </row>
    <row r="547">
      <c r="C547" s="32"/>
    </row>
    <row r="548">
      <c r="C548" s="32"/>
    </row>
    <row r="549">
      <c r="C549" s="32"/>
    </row>
    <row r="550">
      <c r="C550" s="32"/>
    </row>
    <row r="551">
      <c r="C551" s="32"/>
    </row>
    <row r="552">
      <c r="C552" s="32"/>
    </row>
    <row r="553">
      <c r="C553" s="32"/>
    </row>
    <row r="554">
      <c r="C554" s="32"/>
    </row>
    <row r="555">
      <c r="C555" s="32"/>
    </row>
    <row r="556">
      <c r="C556" s="32"/>
    </row>
    <row r="557">
      <c r="C557" s="32"/>
    </row>
    <row r="558">
      <c r="C558" s="32"/>
    </row>
    <row r="559">
      <c r="C559" s="32"/>
    </row>
    <row r="560">
      <c r="C560" s="32"/>
    </row>
    <row r="561">
      <c r="C561" s="32"/>
    </row>
    <row r="562">
      <c r="C562" s="32"/>
    </row>
    <row r="563">
      <c r="C563" s="32"/>
    </row>
    <row r="564">
      <c r="C564" s="32"/>
    </row>
    <row r="565">
      <c r="C565" s="32"/>
    </row>
    <row r="566">
      <c r="C566" s="32"/>
    </row>
    <row r="567">
      <c r="C567" s="32"/>
    </row>
    <row r="568">
      <c r="C568" s="32"/>
    </row>
    <row r="569">
      <c r="C569" s="32"/>
    </row>
    <row r="570">
      <c r="C570" s="32"/>
    </row>
    <row r="571">
      <c r="C571" s="32"/>
    </row>
    <row r="572">
      <c r="C572" s="32"/>
    </row>
    <row r="573">
      <c r="C573" s="32"/>
    </row>
    <row r="574">
      <c r="C574" s="32"/>
    </row>
    <row r="575">
      <c r="C575" s="32"/>
    </row>
    <row r="576">
      <c r="C576" s="32"/>
    </row>
    <row r="577">
      <c r="C577" s="32"/>
    </row>
    <row r="578">
      <c r="C578" s="32"/>
    </row>
    <row r="579">
      <c r="C579" s="32"/>
    </row>
    <row r="580">
      <c r="C580" s="32"/>
    </row>
    <row r="581">
      <c r="C581" s="32"/>
    </row>
    <row r="582">
      <c r="C582" s="32"/>
    </row>
    <row r="583">
      <c r="C583" s="32"/>
    </row>
    <row r="584">
      <c r="C584" s="32"/>
    </row>
    <row r="585">
      <c r="C585" s="32"/>
    </row>
    <row r="586">
      <c r="C586" s="32"/>
    </row>
    <row r="587">
      <c r="C587" s="32"/>
    </row>
    <row r="588">
      <c r="C588" s="32"/>
    </row>
    <row r="589">
      <c r="C589" s="32"/>
    </row>
    <row r="590">
      <c r="C590" s="32"/>
    </row>
    <row r="591">
      <c r="C591" s="32"/>
    </row>
    <row r="592">
      <c r="C592" s="32"/>
    </row>
    <row r="593">
      <c r="C593" s="32"/>
    </row>
    <row r="594">
      <c r="C594" s="32"/>
    </row>
    <row r="595">
      <c r="C595" s="32"/>
    </row>
    <row r="596">
      <c r="C596" s="32"/>
    </row>
    <row r="597">
      <c r="C597" s="32"/>
    </row>
    <row r="598">
      <c r="C598" s="32"/>
    </row>
    <row r="599">
      <c r="C599" s="32"/>
    </row>
    <row r="600">
      <c r="C600" s="32"/>
    </row>
    <row r="601">
      <c r="C601" s="32"/>
    </row>
    <row r="602">
      <c r="C602" s="32"/>
    </row>
    <row r="603">
      <c r="C603" s="32"/>
    </row>
    <row r="604">
      <c r="C604" s="32"/>
    </row>
    <row r="605">
      <c r="C605" s="32"/>
    </row>
    <row r="606">
      <c r="C606" s="32"/>
    </row>
    <row r="607">
      <c r="C607" s="32"/>
    </row>
    <row r="608">
      <c r="C608" s="32"/>
    </row>
    <row r="609">
      <c r="C609" s="32"/>
    </row>
    <row r="610">
      <c r="C610" s="32"/>
    </row>
    <row r="611">
      <c r="C611" s="32"/>
    </row>
    <row r="612">
      <c r="C612" s="32"/>
    </row>
    <row r="613">
      <c r="C613" s="32"/>
    </row>
    <row r="614">
      <c r="C614" s="32"/>
    </row>
    <row r="615">
      <c r="C615" s="32"/>
    </row>
    <row r="616">
      <c r="C616" s="32"/>
    </row>
    <row r="617">
      <c r="C617" s="32"/>
    </row>
    <row r="618">
      <c r="C618" s="32"/>
    </row>
    <row r="619">
      <c r="C619" s="32"/>
    </row>
    <row r="620">
      <c r="C620" s="32"/>
    </row>
    <row r="621">
      <c r="C621" s="32"/>
    </row>
    <row r="622">
      <c r="C622" s="32"/>
    </row>
    <row r="623">
      <c r="C623" s="32"/>
    </row>
    <row r="624">
      <c r="C624" s="32"/>
    </row>
    <row r="625">
      <c r="C625" s="32"/>
    </row>
    <row r="626">
      <c r="C626" s="32"/>
    </row>
    <row r="627">
      <c r="C627" s="32"/>
    </row>
    <row r="628">
      <c r="C628" s="32"/>
    </row>
    <row r="629">
      <c r="C629" s="32"/>
    </row>
    <row r="630">
      <c r="C630" s="32"/>
    </row>
    <row r="631">
      <c r="C631" s="32"/>
    </row>
    <row r="632">
      <c r="C632" s="32"/>
    </row>
    <row r="633">
      <c r="C633" s="32"/>
    </row>
    <row r="634">
      <c r="C634" s="32"/>
    </row>
    <row r="635">
      <c r="C635" s="32"/>
    </row>
    <row r="636">
      <c r="C636" s="32"/>
    </row>
    <row r="637">
      <c r="C637" s="32"/>
    </row>
    <row r="638">
      <c r="C638" s="32"/>
    </row>
    <row r="639">
      <c r="C639" s="32"/>
    </row>
    <row r="640">
      <c r="C640" s="32"/>
    </row>
    <row r="641">
      <c r="C641" s="32"/>
    </row>
    <row r="642">
      <c r="C642" s="32"/>
    </row>
    <row r="643">
      <c r="C643" s="32"/>
    </row>
    <row r="644">
      <c r="C644" s="32"/>
    </row>
    <row r="645">
      <c r="C645" s="32"/>
    </row>
    <row r="646">
      <c r="C646" s="32"/>
    </row>
    <row r="647">
      <c r="C647" s="32"/>
    </row>
    <row r="648">
      <c r="C648" s="32"/>
    </row>
    <row r="649">
      <c r="C649" s="32"/>
    </row>
    <row r="650">
      <c r="C650" s="32"/>
    </row>
    <row r="651">
      <c r="C651" s="32"/>
    </row>
    <row r="652">
      <c r="C652" s="32"/>
    </row>
    <row r="653">
      <c r="C653" s="32"/>
    </row>
    <row r="654">
      <c r="C654" s="32"/>
    </row>
    <row r="655">
      <c r="C655" s="32"/>
    </row>
    <row r="656">
      <c r="C656" s="32"/>
    </row>
    <row r="657">
      <c r="C657" s="32"/>
    </row>
    <row r="658">
      <c r="C658" s="32"/>
    </row>
    <row r="659">
      <c r="C659" s="32"/>
    </row>
    <row r="660">
      <c r="C660" s="32"/>
    </row>
    <row r="661">
      <c r="C661" s="32"/>
    </row>
    <row r="662">
      <c r="C662" s="32"/>
    </row>
    <row r="663">
      <c r="C663" s="32"/>
    </row>
    <row r="664">
      <c r="C664" s="32"/>
    </row>
    <row r="665">
      <c r="C665" s="32"/>
    </row>
    <row r="666">
      <c r="C666" s="32"/>
    </row>
    <row r="667">
      <c r="C667" s="32"/>
    </row>
    <row r="668">
      <c r="C668" s="32"/>
    </row>
    <row r="669">
      <c r="C669" s="32"/>
    </row>
    <row r="670">
      <c r="C670" s="32"/>
    </row>
    <row r="671">
      <c r="C671" s="32"/>
    </row>
    <row r="672">
      <c r="C672" s="32"/>
    </row>
    <row r="673">
      <c r="C673" s="32"/>
    </row>
    <row r="674">
      <c r="C674" s="32"/>
    </row>
    <row r="675">
      <c r="C675" s="32"/>
    </row>
    <row r="676">
      <c r="C676" s="32"/>
    </row>
    <row r="677">
      <c r="C677" s="32"/>
    </row>
    <row r="678">
      <c r="C678" s="32"/>
    </row>
    <row r="679">
      <c r="C679" s="32"/>
    </row>
    <row r="680">
      <c r="C680" s="32"/>
    </row>
    <row r="681">
      <c r="C681" s="32"/>
    </row>
    <row r="682">
      <c r="C682" s="32"/>
    </row>
    <row r="683">
      <c r="C683" s="32"/>
    </row>
    <row r="684">
      <c r="C684" s="32"/>
    </row>
    <row r="685">
      <c r="C685" s="32"/>
    </row>
    <row r="686">
      <c r="C686" s="32"/>
    </row>
    <row r="687">
      <c r="C687" s="32"/>
    </row>
    <row r="688">
      <c r="C688" s="32"/>
    </row>
    <row r="689">
      <c r="C689" s="32"/>
    </row>
    <row r="690">
      <c r="C690" s="32"/>
    </row>
    <row r="691">
      <c r="C691" s="32"/>
    </row>
    <row r="692">
      <c r="C692" s="32"/>
    </row>
    <row r="693">
      <c r="C693" s="32"/>
    </row>
    <row r="694">
      <c r="C694" s="32"/>
    </row>
    <row r="695">
      <c r="C695" s="32"/>
    </row>
    <row r="696">
      <c r="C696" s="32"/>
    </row>
    <row r="697">
      <c r="C697" s="32"/>
    </row>
    <row r="698">
      <c r="C698" s="32"/>
    </row>
    <row r="699">
      <c r="C699" s="32"/>
    </row>
    <row r="700">
      <c r="C700" s="32"/>
    </row>
    <row r="701">
      <c r="C701" s="32"/>
    </row>
    <row r="702">
      <c r="C702" s="32"/>
    </row>
    <row r="703">
      <c r="C703" s="32"/>
    </row>
    <row r="704">
      <c r="C704" s="32"/>
    </row>
    <row r="705">
      <c r="C705" s="32"/>
    </row>
    <row r="706">
      <c r="C706" s="32"/>
    </row>
    <row r="707">
      <c r="C707" s="32"/>
    </row>
    <row r="708">
      <c r="C708" s="32"/>
    </row>
    <row r="709">
      <c r="C709" s="32"/>
    </row>
    <row r="710">
      <c r="C710" s="32"/>
    </row>
    <row r="711">
      <c r="C711" s="32"/>
    </row>
    <row r="712">
      <c r="C712" s="32"/>
    </row>
    <row r="713">
      <c r="C713" s="32"/>
    </row>
    <row r="714">
      <c r="C714" s="32"/>
    </row>
    <row r="715">
      <c r="C715" s="32"/>
    </row>
    <row r="716">
      <c r="C716" s="32"/>
    </row>
    <row r="717">
      <c r="C717" s="32"/>
    </row>
    <row r="718">
      <c r="C718" s="32"/>
    </row>
    <row r="719">
      <c r="C719" s="32"/>
    </row>
    <row r="720">
      <c r="C720" s="32"/>
    </row>
    <row r="721">
      <c r="C721" s="32"/>
    </row>
    <row r="722">
      <c r="C722" s="32"/>
    </row>
    <row r="723">
      <c r="C723" s="32"/>
    </row>
    <row r="724">
      <c r="C724" s="32"/>
    </row>
    <row r="725">
      <c r="C725" s="32"/>
    </row>
    <row r="726">
      <c r="C726" s="32"/>
    </row>
    <row r="727">
      <c r="C727" s="32"/>
    </row>
    <row r="728">
      <c r="C728" s="32"/>
    </row>
    <row r="729">
      <c r="C729" s="32"/>
    </row>
    <row r="730">
      <c r="C730" s="32"/>
    </row>
    <row r="731">
      <c r="C731" s="32"/>
    </row>
    <row r="732">
      <c r="C732" s="32"/>
    </row>
    <row r="733">
      <c r="C733" s="32"/>
    </row>
    <row r="734">
      <c r="C734" s="32"/>
    </row>
    <row r="735">
      <c r="C735" s="32"/>
    </row>
    <row r="736">
      <c r="C736" s="32"/>
    </row>
    <row r="737">
      <c r="C737" s="32"/>
    </row>
    <row r="738">
      <c r="C738" s="32"/>
    </row>
    <row r="739">
      <c r="C739" s="32"/>
    </row>
    <row r="740">
      <c r="C740" s="32"/>
    </row>
    <row r="741">
      <c r="C741" s="32"/>
    </row>
    <row r="742">
      <c r="C742" s="32"/>
    </row>
    <row r="743">
      <c r="C743" s="32"/>
    </row>
    <row r="744">
      <c r="C744" s="32"/>
    </row>
    <row r="745">
      <c r="C745" s="32"/>
    </row>
    <row r="746">
      <c r="C746" s="32"/>
    </row>
    <row r="747">
      <c r="C747" s="32"/>
    </row>
    <row r="748">
      <c r="C748" s="32"/>
    </row>
    <row r="749">
      <c r="C749" s="32"/>
    </row>
    <row r="750">
      <c r="C750" s="32"/>
    </row>
    <row r="751">
      <c r="C751" s="32"/>
    </row>
    <row r="752">
      <c r="C752" s="32"/>
    </row>
    <row r="753">
      <c r="C753" s="32"/>
    </row>
    <row r="754">
      <c r="C754" s="32"/>
    </row>
    <row r="755">
      <c r="C755" s="32"/>
    </row>
    <row r="756">
      <c r="C756" s="32"/>
    </row>
    <row r="757">
      <c r="C757" s="32"/>
    </row>
    <row r="758">
      <c r="C758" s="32"/>
    </row>
    <row r="759">
      <c r="C759" s="32"/>
    </row>
    <row r="760">
      <c r="C760" s="32"/>
    </row>
    <row r="761">
      <c r="C761" s="32"/>
    </row>
    <row r="762">
      <c r="C762" s="32"/>
    </row>
    <row r="763">
      <c r="C763" s="32"/>
    </row>
    <row r="764">
      <c r="C764" s="32"/>
    </row>
    <row r="765">
      <c r="C765" s="32"/>
    </row>
    <row r="766">
      <c r="C766" s="32"/>
    </row>
    <row r="767">
      <c r="C767" s="32"/>
    </row>
    <row r="768">
      <c r="C768" s="32"/>
    </row>
    <row r="769">
      <c r="C769" s="32"/>
    </row>
    <row r="770">
      <c r="C770" s="32"/>
    </row>
    <row r="771">
      <c r="C771" s="32"/>
    </row>
    <row r="772">
      <c r="C772" s="32"/>
    </row>
    <row r="773">
      <c r="C773" s="32"/>
    </row>
    <row r="774">
      <c r="C774" s="32"/>
    </row>
    <row r="775">
      <c r="C775" s="32"/>
    </row>
    <row r="776">
      <c r="C776" s="32"/>
    </row>
    <row r="777">
      <c r="C777" s="32"/>
    </row>
    <row r="778">
      <c r="C778" s="32"/>
    </row>
    <row r="779">
      <c r="C779" s="32"/>
    </row>
    <row r="780">
      <c r="C780" s="32"/>
    </row>
    <row r="781">
      <c r="C781" s="32"/>
    </row>
    <row r="782">
      <c r="C782" s="32"/>
    </row>
    <row r="783">
      <c r="C783" s="32"/>
    </row>
    <row r="784">
      <c r="C784" s="32"/>
    </row>
    <row r="785">
      <c r="C785" s="32"/>
    </row>
    <row r="786">
      <c r="C786" s="32"/>
    </row>
    <row r="787">
      <c r="C787" s="32"/>
    </row>
    <row r="788">
      <c r="C788" s="32"/>
    </row>
    <row r="789">
      <c r="C789" s="32"/>
    </row>
    <row r="790">
      <c r="C790" s="32"/>
    </row>
    <row r="791">
      <c r="C791" s="32"/>
    </row>
    <row r="792">
      <c r="C792" s="32"/>
    </row>
    <row r="793">
      <c r="C793" s="32"/>
    </row>
    <row r="794">
      <c r="C794" s="32"/>
    </row>
    <row r="795">
      <c r="C795" s="32"/>
    </row>
    <row r="796">
      <c r="C796" s="32"/>
    </row>
    <row r="797">
      <c r="C797" s="32"/>
    </row>
    <row r="798">
      <c r="C798" s="32"/>
    </row>
    <row r="799">
      <c r="C799" s="32"/>
    </row>
    <row r="800">
      <c r="C800" s="32"/>
    </row>
    <row r="801">
      <c r="C801" s="32"/>
    </row>
    <row r="802">
      <c r="C802" s="32"/>
    </row>
    <row r="803">
      <c r="C803" s="32"/>
    </row>
    <row r="804">
      <c r="C804" s="32"/>
    </row>
    <row r="805">
      <c r="C805" s="32"/>
    </row>
    <row r="806">
      <c r="C806" s="32"/>
    </row>
    <row r="807">
      <c r="C807" s="32"/>
    </row>
    <row r="808">
      <c r="C808" s="32"/>
    </row>
    <row r="809">
      <c r="C809" s="32"/>
    </row>
    <row r="810">
      <c r="C810" s="32"/>
    </row>
    <row r="811">
      <c r="C811" s="32"/>
    </row>
    <row r="812">
      <c r="C812" s="32"/>
    </row>
    <row r="813">
      <c r="C813" s="32"/>
    </row>
    <row r="814">
      <c r="C814" s="32"/>
    </row>
    <row r="815">
      <c r="C815" s="32"/>
    </row>
    <row r="816">
      <c r="C816" s="32"/>
    </row>
    <row r="817">
      <c r="C817" s="32"/>
    </row>
    <row r="818">
      <c r="C818" s="32"/>
    </row>
    <row r="819">
      <c r="C819" s="32"/>
    </row>
    <row r="820">
      <c r="C820" s="32"/>
    </row>
    <row r="821">
      <c r="C821" s="32"/>
    </row>
    <row r="822">
      <c r="C822" s="32"/>
    </row>
    <row r="823">
      <c r="C823" s="32"/>
    </row>
    <row r="824">
      <c r="C824" s="32"/>
    </row>
    <row r="825">
      <c r="C825" s="32"/>
    </row>
    <row r="826">
      <c r="C826" s="32"/>
    </row>
    <row r="827">
      <c r="C827" s="32"/>
    </row>
    <row r="828">
      <c r="C828" s="32"/>
    </row>
    <row r="829">
      <c r="C829" s="32"/>
    </row>
    <row r="830">
      <c r="C830" s="32"/>
    </row>
    <row r="831">
      <c r="C831" s="32"/>
    </row>
    <row r="832">
      <c r="C832" s="32"/>
    </row>
    <row r="833">
      <c r="C833" s="32"/>
    </row>
    <row r="834">
      <c r="C834" s="32"/>
    </row>
    <row r="835">
      <c r="C835" s="32"/>
    </row>
    <row r="836">
      <c r="C836" s="32"/>
    </row>
    <row r="837">
      <c r="C837" s="32"/>
    </row>
    <row r="838">
      <c r="C838" s="32"/>
    </row>
    <row r="839">
      <c r="C839" s="32"/>
    </row>
    <row r="840">
      <c r="C840" s="32"/>
    </row>
    <row r="841">
      <c r="C841" s="32"/>
    </row>
    <row r="842">
      <c r="C842" s="32"/>
    </row>
    <row r="843">
      <c r="C843" s="32"/>
    </row>
    <row r="844">
      <c r="C844" s="32"/>
    </row>
    <row r="845">
      <c r="C845" s="32"/>
    </row>
    <row r="846">
      <c r="C846" s="32"/>
    </row>
    <row r="847">
      <c r="C847" s="32"/>
    </row>
    <row r="848">
      <c r="C848" s="32"/>
    </row>
    <row r="849">
      <c r="C849" s="32"/>
    </row>
    <row r="850">
      <c r="C850" s="32"/>
    </row>
    <row r="851">
      <c r="C851" s="32"/>
    </row>
    <row r="852">
      <c r="C852" s="32"/>
    </row>
    <row r="853">
      <c r="C853" s="32"/>
    </row>
    <row r="854">
      <c r="C854" s="32"/>
    </row>
    <row r="855">
      <c r="C855" s="32"/>
    </row>
    <row r="856">
      <c r="C856" s="32"/>
    </row>
    <row r="857">
      <c r="C857" s="32"/>
    </row>
    <row r="858">
      <c r="C858" s="32"/>
    </row>
    <row r="859">
      <c r="C859" s="32"/>
    </row>
    <row r="860">
      <c r="C860" s="32"/>
    </row>
    <row r="861">
      <c r="C861" s="32"/>
    </row>
    <row r="862">
      <c r="C862" s="32"/>
    </row>
    <row r="863">
      <c r="C863" s="32"/>
    </row>
    <row r="864">
      <c r="C864" s="32"/>
    </row>
    <row r="865">
      <c r="C865" s="32"/>
    </row>
    <row r="866">
      <c r="C866" s="32"/>
    </row>
    <row r="867">
      <c r="C867" s="32"/>
    </row>
    <row r="868">
      <c r="C868" s="32"/>
    </row>
    <row r="869">
      <c r="C869" s="32"/>
    </row>
    <row r="870">
      <c r="C870" s="32"/>
    </row>
    <row r="871">
      <c r="C871" s="32"/>
    </row>
    <row r="872">
      <c r="C872" s="32"/>
    </row>
    <row r="873">
      <c r="C873" s="32"/>
    </row>
    <row r="874">
      <c r="C874" s="32"/>
    </row>
    <row r="875">
      <c r="C875" s="32"/>
    </row>
    <row r="876">
      <c r="C876" s="32"/>
    </row>
    <row r="877">
      <c r="C877" s="32"/>
    </row>
    <row r="878">
      <c r="C878" s="32"/>
    </row>
    <row r="879">
      <c r="C879" s="32"/>
    </row>
    <row r="880">
      <c r="C880" s="32"/>
    </row>
    <row r="881">
      <c r="C881" s="32"/>
    </row>
    <row r="882">
      <c r="C882" s="32"/>
    </row>
    <row r="883">
      <c r="C883" s="32"/>
    </row>
    <row r="884">
      <c r="C884" s="32"/>
    </row>
    <row r="885">
      <c r="C885" s="32"/>
    </row>
    <row r="886">
      <c r="C886" s="32"/>
    </row>
    <row r="887">
      <c r="C887" s="32"/>
    </row>
    <row r="888">
      <c r="C888" s="32"/>
    </row>
    <row r="889">
      <c r="C889" s="32"/>
    </row>
    <row r="890">
      <c r="C890" s="32"/>
    </row>
    <row r="891">
      <c r="C891" s="32"/>
    </row>
    <row r="892">
      <c r="C892" s="32"/>
    </row>
    <row r="893">
      <c r="C893" s="32"/>
    </row>
    <row r="894">
      <c r="C894" s="32"/>
    </row>
    <row r="895">
      <c r="C895" s="32"/>
    </row>
    <row r="896">
      <c r="C896" s="32"/>
    </row>
    <row r="897">
      <c r="C897" s="32"/>
    </row>
    <row r="898">
      <c r="C898" s="32"/>
    </row>
    <row r="899">
      <c r="C899" s="32"/>
    </row>
    <row r="900">
      <c r="C900" s="32"/>
    </row>
    <row r="901">
      <c r="C901" s="32"/>
    </row>
    <row r="902">
      <c r="C902" s="32"/>
    </row>
    <row r="903">
      <c r="C903" s="32"/>
    </row>
    <row r="904">
      <c r="C904" s="32"/>
    </row>
    <row r="905">
      <c r="C905" s="32"/>
    </row>
    <row r="906">
      <c r="C906" s="32"/>
    </row>
    <row r="907">
      <c r="C907" s="32"/>
    </row>
    <row r="908">
      <c r="C908" s="32"/>
    </row>
    <row r="909">
      <c r="C909" s="32"/>
    </row>
    <row r="910">
      <c r="C910" s="32"/>
    </row>
    <row r="911">
      <c r="C911" s="32"/>
    </row>
    <row r="912">
      <c r="C912" s="32"/>
    </row>
    <row r="913">
      <c r="C913" s="32"/>
    </row>
    <row r="914">
      <c r="C914" s="32"/>
    </row>
    <row r="915">
      <c r="C915" s="32"/>
    </row>
    <row r="916">
      <c r="C916" s="32"/>
    </row>
    <row r="917">
      <c r="C917" s="32"/>
    </row>
    <row r="918">
      <c r="C918" s="32"/>
    </row>
    <row r="919">
      <c r="C919" s="32"/>
    </row>
    <row r="920">
      <c r="C920" s="32"/>
    </row>
    <row r="921">
      <c r="C921" s="32"/>
    </row>
    <row r="922">
      <c r="C922" s="32"/>
    </row>
    <row r="923">
      <c r="C923" s="32"/>
    </row>
    <row r="924">
      <c r="C924" s="32"/>
    </row>
    <row r="925">
      <c r="C925" s="32"/>
    </row>
    <row r="926">
      <c r="C926" s="32"/>
    </row>
    <row r="927">
      <c r="C927" s="32"/>
    </row>
    <row r="928">
      <c r="C928" s="32"/>
    </row>
    <row r="929">
      <c r="C929" s="32"/>
    </row>
    <row r="930">
      <c r="C930" s="32"/>
    </row>
    <row r="931">
      <c r="C931" s="32"/>
    </row>
    <row r="932">
      <c r="C932" s="32"/>
    </row>
    <row r="933">
      <c r="C933" s="32"/>
    </row>
    <row r="934">
      <c r="C934" s="32"/>
    </row>
    <row r="935">
      <c r="C935" s="32"/>
    </row>
    <row r="936">
      <c r="C936" s="32"/>
    </row>
    <row r="937">
      <c r="C937" s="32"/>
    </row>
    <row r="938">
      <c r="C938" s="32"/>
    </row>
    <row r="939">
      <c r="C939" s="32"/>
    </row>
    <row r="940">
      <c r="C940" s="32"/>
    </row>
    <row r="941">
      <c r="C941" s="32"/>
    </row>
    <row r="942">
      <c r="C942" s="32"/>
    </row>
    <row r="943">
      <c r="C943" s="32"/>
    </row>
    <row r="944">
      <c r="C944" s="32"/>
    </row>
    <row r="945">
      <c r="C945" s="32"/>
    </row>
    <row r="946">
      <c r="C946" s="32"/>
    </row>
    <row r="947">
      <c r="C947" s="32"/>
    </row>
    <row r="948">
      <c r="C948" s="32"/>
    </row>
    <row r="949">
      <c r="C949" s="32"/>
    </row>
    <row r="950">
      <c r="C950" s="32"/>
    </row>
    <row r="951">
      <c r="C951" s="32"/>
    </row>
    <row r="952">
      <c r="C952" s="32"/>
    </row>
    <row r="953">
      <c r="C953" s="32"/>
    </row>
    <row r="954">
      <c r="C954" s="32"/>
    </row>
    <row r="955">
      <c r="C955" s="32"/>
    </row>
    <row r="956">
      <c r="C956" s="32"/>
    </row>
    <row r="957">
      <c r="C957" s="32"/>
    </row>
    <row r="958">
      <c r="C958" s="32"/>
    </row>
    <row r="959">
      <c r="C959" s="32"/>
    </row>
    <row r="960">
      <c r="C960" s="32"/>
    </row>
    <row r="961">
      <c r="C961" s="32"/>
    </row>
    <row r="962">
      <c r="C962" s="32"/>
    </row>
    <row r="963">
      <c r="C963" s="32"/>
    </row>
    <row r="964">
      <c r="C964" s="32"/>
    </row>
    <row r="965">
      <c r="C965" s="32"/>
    </row>
    <row r="966">
      <c r="C966" s="32"/>
    </row>
    <row r="967">
      <c r="C967" s="32"/>
    </row>
    <row r="968">
      <c r="C968" s="32"/>
    </row>
    <row r="969">
      <c r="C969" s="32"/>
    </row>
    <row r="970">
      <c r="C970" s="32"/>
    </row>
    <row r="971">
      <c r="C971" s="32"/>
    </row>
    <row r="972">
      <c r="C972" s="32"/>
    </row>
    <row r="973">
      <c r="C973" s="32"/>
    </row>
    <row r="974">
      <c r="C974" s="32"/>
    </row>
    <row r="975">
      <c r="C975" s="32"/>
    </row>
    <row r="976">
      <c r="C976" s="32"/>
    </row>
    <row r="977">
      <c r="C977" s="32"/>
    </row>
    <row r="978">
      <c r="C978" s="32"/>
    </row>
    <row r="979">
      <c r="C979" s="32"/>
    </row>
    <row r="980">
      <c r="C980" s="32"/>
    </row>
    <row r="981">
      <c r="C981" s="32"/>
    </row>
    <row r="982">
      <c r="C982" s="32"/>
    </row>
    <row r="983">
      <c r="C983" s="32"/>
    </row>
    <row r="984">
      <c r="C984" s="32"/>
    </row>
    <row r="985">
      <c r="C985" s="32"/>
    </row>
    <row r="986">
      <c r="C986" s="32"/>
    </row>
    <row r="987">
      <c r="C987" s="32"/>
    </row>
    <row r="988">
      <c r="C988" s="32"/>
    </row>
    <row r="989">
      <c r="C989" s="32"/>
    </row>
    <row r="990">
      <c r="C990" s="32"/>
    </row>
    <row r="991">
      <c r="C991" s="32"/>
    </row>
    <row r="992">
      <c r="C992" s="32"/>
    </row>
    <row r="993">
      <c r="C993" s="32"/>
    </row>
    <row r="994">
      <c r="C994" s="32"/>
    </row>
    <row r="995">
      <c r="C995" s="32"/>
    </row>
    <row r="996">
      <c r="C996" s="32"/>
    </row>
    <row r="997">
      <c r="C997" s="32"/>
    </row>
    <row r="998">
      <c r="C998" s="32"/>
    </row>
    <row r="999">
      <c r="C999" s="32"/>
    </row>
    <row r="1000">
      <c r="C1000" s="32"/>
    </row>
  </sheetData>
  <mergeCells count="2">
    <mergeCell ref="A1:N1"/>
    <mergeCell ref="A2:N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13"/>
    <col customWidth="1" min="3" max="3" width="6.88"/>
    <col customWidth="1" min="4" max="4" width="53.25"/>
    <col customWidth="1" min="5" max="5" width="11.63"/>
    <col customWidth="1" min="6" max="6" width="11.25"/>
    <col customWidth="1" min="7" max="7" width="11.88"/>
    <col customWidth="1" min="8" max="8" width="11.75"/>
    <col customWidth="1" min="9" max="9" width="34.25"/>
    <col customWidth="1" min="10" max="10" width="10.13"/>
    <col customWidth="1" min="11" max="11" width="39.63"/>
    <col customWidth="1" min="13" max="13" width="18.88"/>
    <col customWidth="1" min="14" max="14" width="8.63"/>
  </cols>
  <sheetData>
    <row r="1">
      <c r="A1" s="47" t="s">
        <v>10975</v>
      </c>
      <c r="B1" s="3"/>
      <c r="C1" s="3"/>
      <c r="D1" s="3"/>
      <c r="E1" s="3"/>
      <c r="F1" s="3"/>
      <c r="G1" s="3"/>
      <c r="H1" s="3"/>
      <c r="I1" s="3"/>
      <c r="J1" s="3"/>
      <c r="K1" s="3"/>
      <c r="L1" s="3"/>
      <c r="M1" s="3"/>
      <c r="N1" s="4"/>
    </row>
    <row r="2">
      <c r="A2" s="47" t="s">
        <v>10976</v>
      </c>
      <c r="B2" s="3"/>
      <c r="C2" s="3"/>
      <c r="D2" s="3"/>
      <c r="E2" s="3"/>
      <c r="F2" s="3"/>
      <c r="G2" s="3"/>
      <c r="H2" s="3"/>
      <c r="I2" s="3"/>
      <c r="J2" s="3"/>
      <c r="K2" s="3"/>
      <c r="L2" s="3"/>
      <c r="M2" s="3"/>
      <c r="N2" s="4"/>
    </row>
    <row r="3">
      <c r="A3" s="82" t="s">
        <v>88</v>
      </c>
      <c r="B3" s="83" t="s">
        <v>89</v>
      </c>
      <c r="C3" s="83" t="s">
        <v>90</v>
      </c>
      <c r="D3" s="83" t="s">
        <v>91</v>
      </c>
      <c r="E3" s="83" t="s">
        <v>92</v>
      </c>
      <c r="F3" s="83" t="s">
        <v>93</v>
      </c>
      <c r="G3" s="83" t="s">
        <v>94</v>
      </c>
      <c r="H3" s="83" t="s">
        <v>95</v>
      </c>
      <c r="I3" s="50" t="s">
        <v>96</v>
      </c>
      <c r="J3" s="83" t="s">
        <v>97</v>
      </c>
      <c r="K3" s="84" t="s">
        <v>98</v>
      </c>
      <c r="L3" s="83" t="s">
        <v>99</v>
      </c>
      <c r="M3" s="83" t="s">
        <v>100</v>
      </c>
      <c r="N3" s="83" t="s">
        <v>101</v>
      </c>
      <c r="O3" s="36"/>
      <c r="P3" s="36"/>
      <c r="Q3" s="36"/>
      <c r="R3" s="36"/>
      <c r="S3" s="36"/>
      <c r="T3" s="36"/>
      <c r="U3" s="36"/>
      <c r="V3" s="36"/>
      <c r="W3" s="36"/>
      <c r="X3" s="36"/>
      <c r="Y3" s="36"/>
      <c r="Z3" s="36"/>
    </row>
    <row r="4">
      <c r="A4" s="85">
        <v>44030.500231481485</v>
      </c>
      <c r="B4" s="86" t="s">
        <v>10977</v>
      </c>
      <c r="C4" s="86">
        <v>5.0</v>
      </c>
      <c r="D4" s="87" t="s">
        <v>10978</v>
      </c>
      <c r="E4" s="86" t="s">
        <v>110</v>
      </c>
      <c r="F4" s="86" t="s">
        <v>104</v>
      </c>
      <c r="G4" s="86" t="s">
        <v>104</v>
      </c>
      <c r="H4" s="86" t="s">
        <v>110</v>
      </c>
      <c r="I4" s="88" t="s">
        <v>10979</v>
      </c>
      <c r="J4" s="86" t="s">
        <v>675</v>
      </c>
      <c r="K4" s="87" t="s">
        <v>10980</v>
      </c>
      <c r="L4" s="86">
        <v>7.775906333E9</v>
      </c>
      <c r="M4" s="86" t="s">
        <v>10981</v>
      </c>
      <c r="N4" s="86" t="s">
        <v>107</v>
      </c>
    </row>
    <row r="5">
      <c r="A5" s="85">
        <v>44030.50035879629</v>
      </c>
      <c r="B5" s="86" t="s">
        <v>3072</v>
      </c>
      <c r="C5" s="86">
        <v>5.0</v>
      </c>
      <c r="D5" s="87" t="s">
        <v>459</v>
      </c>
      <c r="E5" s="86" t="s">
        <v>104</v>
      </c>
      <c r="F5" s="86" t="s">
        <v>104</v>
      </c>
      <c r="G5" s="86" t="s">
        <v>104</v>
      </c>
      <c r="H5" s="86" t="s">
        <v>104</v>
      </c>
      <c r="I5" s="88" t="s">
        <v>10982</v>
      </c>
      <c r="J5" s="86" t="s">
        <v>181</v>
      </c>
      <c r="K5" s="87" t="s">
        <v>3075</v>
      </c>
      <c r="L5" s="86">
        <v>8.826686689E9</v>
      </c>
      <c r="M5" s="86" t="s">
        <v>459</v>
      </c>
      <c r="N5" s="86" t="s">
        <v>107</v>
      </c>
    </row>
    <row r="6">
      <c r="A6" s="85">
        <v>44030.500497685185</v>
      </c>
      <c r="B6" s="86" t="s">
        <v>4670</v>
      </c>
      <c r="C6" s="86">
        <v>5.0</v>
      </c>
      <c r="D6" s="87" t="s">
        <v>10983</v>
      </c>
      <c r="E6" s="86" t="s">
        <v>104</v>
      </c>
      <c r="F6" s="86" t="s">
        <v>104</v>
      </c>
      <c r="G6" s="86" t="s">
        <v>104</v>
      </c>
      <c r="H6" s="86" t="s">
        <v>104</v>
      </c>
      <c r="I6" s="88" t="s">
        <v>4672</v>
      </c>
      <c r="J6" s="86" t="s">
        <v>292</v>
      </c>
      <c r="K6" s="87" t="s">
        <v>4673</v>
      </c>
      <c r="L6" s="86">
        <v>9.423456884E9</v>
      </c>
      <c r="M6" s="86" t="s">
        <v>4674</v>
      </c>
      <c r="N6" s="86" t="s">
        <v>107</v>
      </c>
    </row>
    <row r="7">
      <c r="A7" s="85">
        <v>44030.50052083333</v>
      </c>
      <c r="B7" s="86" t="s">
        <v>2828</v>
      </c>
      <c r="C7" s="86">
        <v>5.0</v>
      </c>
      <c r="D7" s="87" t="s">
        <v>1345</v>
      </c>
      <c r="E7" s="86" t="s">
        <v>104</v>
      </c>
      <c r="F7" s="86" t="s">
        <v>104</v>
      </c>
      <c r="G7" s="86" t="s">
        <v>104</v>
      </c>
      <c r="H7" s="86" t="s">
        <v>104</v>
      </c>
      <c r="I7" s="88" t="s">
        <v>2830</v>
      </c>
      <c r="J7" s="86" t="s">
        <v>2831</v>
      </c>
      <c r="K7" s="87" t="s">
        <v>10984</v>
      </c>
      <c r="L7" s="86">
        <v>9.449916156E9</v>
      </c>
      <c r="M7" s="86" t="s">
        <v>10985</v>
      </c>
      <c r="N7" s="86" t="s">
        <v>107</v>
      </c>
    </row>
    <row r="8">
      <c r="A8" s="85">
        <v>44030.500543981485</v>
      </c>
      <c r="B8" s="86" t="s">
        <v>10986</v>
      </c>
      <c r="C8" s="86">
        <v>5.0</v>
      </c>
      <c r="D8" s="87" t="s">
        <v>10987</v>
      </c>
      <c r="E8" s="86" t="s">
        <v>104</v>
      </c>
      <c r="F8" s="86" t="s">
        <v>104</v>
      </c>
      <c r="G8" s="86" t="s">
        <v>104</v>
      </c>
      <c r="H8" s="86" t="s">
        <v>104</v>
      </c>
      <c r="I8" s="88" t="s">
        <v>10988</v>
      </c>
      <c r="J8" s="86" t="s">
        <v>634</v>
      </c>
      <c r="K8" s="87" t="s">
        <v>10989</v>
      </c>
      <c r="L8" s="86">
        <v>7.708665831E9</v>
      </c>
      <c r="M8" s="86" t="s">
        <v>5578</v>
      </c>
      <c r="N8" s="86" t="s">
        <v>107</v>
      </c>
    </row>
    <row r="9">
      <c r="A9" s="85">
        <v>44030.500613425924</v>
      </c>
      <c r="B9" s="86" t="s">
        <v>691</v>
      </c>
      <c r="C9" s="86">
        <v>5.0</v>
      </c>
      <c r="D9" s="87" t="s">
        <v>10990</v>
      </c>
      <c r="E9" s="86" t="s">
        <v>104</v>
      </c>
      <c r="F9" s="86" t="s">
        <v>104</v>
      </c>
      <c r="G9" s="86" t="s">
        <v>104</v>
      </c>
      <c r="H9" s="86" t="s">
        <v>104</v>
      </c>
      <c r="I9" s="88" t="s">
        <v>693</v>
      </c>
      <c r="J9" s="86" t="s">
        <v>413</v>
      </c>
      <c r="K9" s="87" t="s">
        <v>1591</v>
      </c>
      <c r="L9" s="86">
        <v>9.73010942E9</v>
      </c>
      <c r="M9" s="86" t="s">
        <v>8163</v>
      </c>
      <c r="N9" s="86" t="s">
        <v>107</v>
      </c>
    </row>
    <row r="10">
      <c r="A10" s="85">
        <v>44030.50067129629</v>
      </c>
      <c r="B10" s="86" t="s">
        <v>877</v>
      </c>
      <c r="C10" s="86">
        <v>4.0</v>
      </c>
      <c r="D10" s="87" t="s">
        <v>10991</v>
      </c>
      <c r="E10" s="86" t="s">
        <v>104</v>
      </c>
      <c r="F10" s="86" t="s">
        <v>104</v>
      </c>
      <c r="G10" s="86" t="s">
        <v>186</v>
      </c>
      <c r="H10" s="86" t="s">
        <v>110</v>
      </c>
      <c r="I10" s="88" t="s">
        <v>879</v>
      </c>
      <c r="J10" s="86" t="s">
        <v>181</v>
      </c>
      <c r="K10" s="87" t="s">
        <v>6138</v>
      </c>
      <c r="L10" s="86">
        <v>7.588727268E9</v>
      </c>
      <c r="M10" s="86" t="s">
        <v>351</v>
      </c>
      <c r="N10" s="86" t="s">
        <v>107</v>
      </c>
    </row>
    <row r="11">
      <c r="A11" s="85">
        <v>44030.50069444445</v>
      </c>
      <c r="B11" s="86" t="s">
        <v>2787</v>
      </c>
      <c r="C11" s="86">
        <v>5.0</v>
      </c>
      <c r="D11" s="87" t="s">
        <v>10992</v>
      </c>
      <c r="E11" s="86" t="s">
        <v>104</v>
      </c>
      <c r="F11" s="86" t="s">
        <v>104</v>
      </c>
      <c r="G11" s="86" t="s">
        <v>104</v>
      </c>
      <c r="H11" s="86" t="s">
        <v>104</v>
      </c>
      <c r="I11" s="88" t="s">
        <v>2789</v>
      </c>
      <c r="J11" s="86" t="s">
        <v>112</v>
      </c>
      <c r="K11" s="87" t="s">
        <v>2790</v>
      </c>
      <c r="L11" s="86">
        <v>9.892215486E9</v>
      </c>
      <c r="M11" s="86" t="s">
        <v>10993</v>
      </c>
      <c r="N11" s="86" t="s">
        <v>107</v>
      </c>
    </row>
    <row r="12">
      <c r="A12" s="85">
        <v>44030.50079861111</v>
      </c>
      <c r="B12" s="86" t="s">
        <v>1002</v>
      </c>
      <c r="C12" s="86">
        <v>5.0</v>
      </c>
      <c r="D12" s="87" t="s">
        <v>10994</v>
      </c>
      <c r="E12" s="86" t="s">
        <v>104</v>
      </c>
      <c r="F12" s="86" t="s">
        <v>110</v>
      </c>
      <c r="G12" s="86" t="s">
        <v>110</v>
      </c>
      <c r="H12" s="86" t="s">
        <v>110</v>
      </c>
      <c r="I12" s="88" t="s">
        <v>10995</v>
      </c>
      <c r="J12" s="86" t="s">
        <v>675</v>
      </c>
      <c r="K12" s="87" t="s">
        <v>1005</v>
      </c>
      <c r="L12" s="86">
        <v>9.353233033E9</v>
      </c>
      <c r="M12" s="86" t="s">
        <v>10996</v>
      </c>
      <c r="N12" s="86" t="s">
        <v>107</v>
      </c>
    </row>
    <row r="13">
      <c r="A13" s="85">
        <v>44030.50100694445</v>
      </c>
      <c r="B13" s="86" t="s">
        <v>10997</v>
      </c>
      <c r="C13" s="86">
        <v>5.0</v>
      </c>
      <c r="D13" s="87" t="s">
        <v>10998</v>
      </c>
      <c r="E13" s="86" t="s">
        <v>104</v>
      </c>
      <c r="F13" s="86" t="s">
        <v>104</v>
      </c>
      <c r="G13" s="86" t="s">
        <v>104</v>
      </c>
      <c r="H13" s="86" t="s">
        <v>104</v>
      </c>
      <c r="I13" s="88" t="s">
        <v>10999</v>
      </c>
      <c r="J13" s="86" t="s">
        <v>204</v>
      </c>
      <c r="K13" s="87" t="s">
        <v>11000</v>
      </c>
      <c r="L13" s="86">
        <v>9.42135871E9</v>
      </c>
      <c r="M13" s="86" t="s">
        <v>11001</v>
      </c>
      <c r="N13" s="86" t="s">
        <v>107</v>
      </c>
    </row>
    <row r="14">
      <c r="A14" s="85">
        <v>44030.50105324074</v>
      </c>
      <c r="B14" s="86" t="s">
        <v>11002</v>
      </c>
      <c r="C14" s="86">
        <v>5.0</v>
      </c>
      <c r="D14" s="87" t="s">
        <v>11003</v>
      </c>
      <c r="E14" s="86" t="s">
        <v>104</v>
      </c>
      <c r="F14" s="86" t="s">
        <v>104</v>
      </c>
      <c r="G14" s="86" t="s">
        <v>104</v>
      </c>
      <c r="H14" s="86" t="s">
        <v>104</v>
      </c>
      <c r="I14" s="88" t="s">
        <v>11004</v>
      </c>
      <c r="J14" s="86" t="s">
        <v>181</v>
      </c>
      <c r="K14" s="87" t="s">
        <v>11005</v>
      </c>
      <c r="L14" s="86">
        <v>7.208235882E9</v>
      </c>
      <c r="M14" s="86" t="s">
        <v>11006</v>
      </c>
      <c r="N14" s="86" t="s">
        <v>107</v>
      </c>
    </row>
    <row r="15">
      <c r="A15" s="85">
        <v>44030.50126157407</v>
      </c>
      <c r="B15" s="86" t="s">
        <v>11007</v>
      </c>
      <c r="C15" s="86">
        <v>4.0</v>
      </c>
      <c r="D15" s="87" t="s">
        <v>11008</v>
      </c>
      <c r="E15" s="86" t="s">
        <v>110</v>
      </c>
      <c r="F15" s="86" t="s">
        <v>104</v>
      </c>
      <c r="G15" s="86" t="s">
        <v>104</v>
      </c>
      <c r="H15" s="86" t="s">
        <v>110</v>
      </c>
      <c r="I15" s="88" t="s">
        <v>11009</v>
      </c>
      <c r="J15" s="86" t="s">
        <v>204</v>
      </c>
      <c r="K15" s="87" t="s">
        <v>11010</v>
      </c>
      <c r="L15" s="86">
        <v>9.421514777E9</v>
      </c>
      <c r="M15" s="86" t="s">
        <v>10981</v>
      </c>
      <c r="N15" s="86" t="s">
        <v>107</v>
      </c>
    </row>
    <row r="16">
      <c r="A16" s="85">
        <v>44030.50135416666</v>
      </c>
      <c r="B16" s="86" t="s">
        <v>5005</v>
      </c>
      <c r="C16" s="86">
        <v>3.0</v>
      </c>
      <c r="D16" s="87" t="s">
        <v>11011</v>
      </c>
      <c r="E16" s="86" t="s">
        <v>110</v>
      </c>
      <c r="F16" s="86" t="s">
        <v>110</v>
      </c>
      <c r="G16" s="86" t="s">
        <v>186</v>
      </c>
      <c r="H16" s="86" t="s">
        <v>110</v>
      </c>
      <c r="I16" s="88" t="s">
        <v>5007</v>
      </c>
      <c r="J16" s="86" t="s">
        <v>3632</v>
      </c>
      <c r="K16" s="87" t="s">
        <v>5008</v>
      </c>
      <c r="L16" s="86">
        <v>7.066173741E9</v>
      </c>
      <c r="M16" s="86" t="s">
        <v>11012</v>
      </c>
      <c r="N16" s="86" t="s">
        <v>107</v>
      </c>
    </row>
    <row r="17">
      <c r="A17" s="85">
        <v>44030.50136574074</v>
      </c>
      <c r="B17" s="86" t="s">
        <v>2612</v>
      </c>
      <c r="C17" s="86">
        <v>5.0</v>
      </c>
      <c r="D17" s="87" t="s">
        <v>11013</v>
      </c>
      <c r="E17" s="86" t="s">
        <v>104</v>
      </c>
      <c r="F17" s="86" t="s">
        <v>104</v>
      </c>
      <c r="G17" s="86" t="s">
        <v>104</v>
      </c>
      <c r="H17" s="86" t="s">
        <v>104</v>
      </c>
      <c r="I17" s="88" t="s">
        <v>2614</v>
      </c>
      <c r="J17" s="86" t="s">
        <v>588</v>
      </c>
      <c r="K17" s="87" t="s">
        <v>4752</v>
      </c>
      <c r="L17" s="86">
        <v>9.767636703E9</v>
      </c>
      <c r="M17" s="86" t="s">
        <v>11014</v>
      </c>
      <c r="N17" s="86" t="s">
        <v>107</v>
      </c>
    </row>
    <row r="18">
      <c r="A18" s="85">
        <v>44030.50150462963</v>
      </c>
      <c r="B18" s="86" t="s">
        <v>3217</v>
      </c>
      <c r="C18" s="86">
        <v>4.0</v>
      </c>
      <c r="D18" s="87" t="s">
        <v>11015</v>
      </c>
      <c r="E18" s="86" t="s">
        <v>186</v>
      </c>
      <c r="F18" s="86" t="s">
        <v>186</v>
      </c>
      <c r="G18" s="86" t="s">
        <v>186</v>
      </c>
      <c r="H18" s="86" t="s">
        <v>186</v>
      </c>
      <c r="I18" s="88" t="s">
        <v>3219</v>
      </c>
      <c r="J18" s="86" t="s">
        <v>3220</v>
      </c>
      <c r="K18" s="87" t="s">
        <v>7551</v>
      </c>
      <c r="L18" s="86">
        <v>9.561862178E9</v>
      </c>
      <c r="M18" s="86" t="s">
        <v>11016</v>
      </c>
      <c r="N18" s="86" t="s">
        <v>107</v>
      </c>
    </row>
    <row r="19">
      <c r="A19" s="85">
        <v>44030.5015625</v>
      </c>
      <c r="B19" s="86" t="s">
        <v>5372</v>
      </c>
      <c r="C19" s="86">
        <v>4.0</v>
      </c>
      <c r="D19" s="87" t="s">
        <v>11017</v>
      </c>
      <c r="E19" s="86" t="s">
        <v>104</v>
      </c>
      <c r="F19" s="86" t="s">
        <v>104</v>
      </c>
      <c r="G19" s="86" t="s">
        <v>110</v>
      </c>
      <c r="H19" s="86" t="s">
        <v>104</v>
      </c>
      <c r="I19" s="88" t="s">
        <v>5374</v>
      </c>
      <c r="J19" s="86" t="s">
        <v>5013</v>
      </c>
      <c r="K19" s="87" t="s">
        <v>11018</v>
      </c>
      <c r="L19" s="86">
        <v>9.270057504E9</v>
      </c>
      <c r="M19" s="86" t="s">
        <v>11019</v>
      </c>
      <c r="N19" s="86" t="s">
        <v>103</v>
      </c>
    </row>
    <row r="20">
      <c r="A20" s="85">
        <v>44030.501909722225</v>
      </c>
      <c r="B20" s="86" t="s">
        <v>11020</v>
      </c>
      <c r="C20" s="86">
        <v>5.0</v>
      </c>
      <c r="D20" s="87" t="s">
        <v>11021</v>
      </c>
      <c r="E20" s="86" t="s">
        <v>104</v>
      </c>
      <c r="F20" s="86" t="s">
        <v>104</v>
      </c>
      <c r="G20" s="86" t="s">
        <v>104</v>
      </c>
      <c r="H20" s="86" t="s">
        <v>104</v>
      </c>
      <c r="I20" s="88" t="s">
        <v>11022</v>
      </c>
      <c r="J20" s="86" t="s">
        <v>9034</v>
      </c>
      <c r="K20" s="87" t="s">
        <v>11023</v>
      </c>
      <c r="L20" s="86">
        <v>7.744019406E9</v>
      </c>
      <c r="M20" s="86" t="s">
        <v>103</v>
      </c>
      <c r="N20" s="86" t="s">
        <v>107</v>
      </c>
    </row>
    <row r="21">
      <c r="A21" s="85">
        <v>44030.50194444445</v>
      </c>
      <c r="B21" s="86" t="s">
        <v>7895</v>
      </c>
      <c r="C21" s="86">
        <v>5.0</v>
      </c>
      <c r="D21" s="87" t="s">
        <v>3882</v>
      </c>
      <c r="E21" s="86" t="s">
        <v>150</v>
      </c>
      <c r="F21" s="86" t="s">
        <v>150</v>
      </c>
      <c r="G21" s="86" t="s">
        <v>150</v>
      </c>
      <c r="H21" s="86" t="s">
        <v>150</v>
      </c>
      <c r="I21" s="88" t="s">
        <v>11024</v>
      </c>
      <c r="J21" s="86" t="s">
        <v>1590</v>
      </c>
      <c r="K21" s="87" t="s">
        <v>11025</v>
      </c>
      <c r="L21" s="86">
        <v>8.275357588E9</v>
      </c>
      <c r="M21" s="86" t="s">
        <v>3882</v>
      </c>
      <c r="N21" s="86" t="s">
        <v>107</v>
      </c>
    </row>
    <row r="22">
      <c r="A22" s="85">
        <v>44030.501967592594</v>
      </c>
      <c r="B22" s="86" t="s">
        <v>11026</v>
      </c>
      <c r="C22" s="86">
        <v>4.0</v>
      </c>
      <c r="D22" s="87" t="s">
        <v>11027</v>
      </c>
      <c r="E22" s="86" t="s">
        <v>104</v>
      </c>
      <c r="F22" s="86" t="s">
        <v>104</v>
      </c>
      <c r="G22" s="86" t="s">
        <v>110</v>
      </c>
      <c r="H22" s="86" t="s">
        <v>104</v>
      </c>
      <c r="I22" s="88" t="s">
        <v>11028</v>
      </c>
      <c r="J22" s="86" t="s">
        <v>112</v>
      </c>
      <c r="K22" s="87" t="s">
        <v>11029</v>
      </c>
      <c r="L22" s="86">
        <v>9.822643415E9</v>
      </c>
      <c r="M22" s="86" t="s">
        <v>11030</v>
      </c>
      <c r="N22" s="86" t="s">
        <v>107</v>
      </c>
    </row>
    <row r="23">
      <c r="A23" s="85">
        <v>44030.502071759256</v>
      </c>
      <c r="B23" s="86" t="s">
        <v>11031</v>
      </c>
      <c r="C23" s="86">
        <v>4.0</v>
      </c>
      <c r="D23" s="87" t="s">
        <v>11032</v>
      </c>
      <c r="E23" s="86" t="s">
        <v>104</v>
      </c>
      <c r="F23" s="86" t="s">
        <v>104</v>
      </c>
      <c r="G23" s="86" t="s">
        <v>110</v>
      </c>
      <c r="H23" s="86" t="s">
        <v>110</v>
      </c>
      <c r="I23" s="88" t="s">
        <v>11033</v>
      </c>
      <c r="J23" s="86" t="s">
        <v>11034</v>
      </c>
      <c r="K23" s="87" t="s">
        <v>11035</v>
      </c>
      <c r="L23" s="86">
        <v>9.890915215E9</v>
      </c>
      <c r="M23" s="86" t="s">
        <v>11036</v>
      </c>
      <c r="N23" s="86" t="s">
        <v>107</v>
      </c>
    </row>
    <row r="24">
      <c r="A24" s="85">
        <v>44030.50208333333</v>
      </c>
      <c r="B24" s="86" t="s">
        <v>4318</v>
      </c>
      <c r="C24" s="86">
        <v>5.0</v>
      </c>
      <c r="D24" s="87" t="s">
        <v>11037</v>
      </c>
      <c r="E24" s="86" t="s">
        <v>104</v>
      </c>
      <c r="F24" s="86" t="s">
        <v>104</v>
      </c>
      <c r="G24" s="86" t="s">
        <v>104</v>
      </c>
      <c r="H24" s="86" t="s">
        <v>104</v>
      </c>
      <c r="I24" s="88" t="s">
        <v>7207</v>
      </c>
      <c r="J24" s="86" t="s">
        <v>4321</v>
      </c>
      <c r="K24" s="87" t="s">
        <v>11038</v>
      </c>
      <c r="L24" s="86">
        <v>7.744037133E9</v>
      </c>
      <c r="M24" s="86" t="s">
        <v>11039</v>
      </c>
      <c r="N24" s="86" t="s">
        <v>107</v>
      </c>
    </row>
    <row r="25">
      <c r="A25" s="85">
        <v>44030.502118055556</v>
      </c>
      <c r="B25" s="86" t="s">
        <v>5055</v>
      </c>
      <c r="C25" s="86">
        <v>5.0</v>
      </c>
      <c r="D25" s="87" t="s">
        <v>11040</v>
      </c>
      <c r="E25" s="86" t="s">
        <v>104</v>
      </c>
      <c r="F25" s="86" t="s">
        <v>104</v>
      </c>
      <c r="G25" s="86" t="s">
        <v>104</v>
      </c>
      <c r="H25" s="86" t="s">
        <v>104</v>
      </c>
      <c r="I25" s="88" t="s">
        <v>5057</v>
      </c>
      <c r="J25" s="86" t="s">
        <v>1599</v>
      </c>
      <c r="K25" s="87" t="s">
        <v>11041</v>
      </c>
      <c r="L25" s="86">
        <v>9.423919384E9</v>
      </c>
      <c r="M25" s="86" t="s">
        <v>4674</v>
      </c>
      <c r="N25" s="86" t="s">
        <v>107</v>
      </c>
    </row>
    <row r="26">
      <c r="A26" s="85">
        <v>44030.5021412037</v>
      </c>
      <c r="B26" s="86" t="s">
        <v>1685</v>
      </c>
      <c r="C26" s="86">
        <v>5.0</v>
      </c>
      <c r="D26" s="87" t="s">
        <v>11042</v>
      </c>
      <c r="E26" s="86" t="s">
        <v>150</v>
      </c>
      <c r="F26" s="86" t="s">
        <v>150</v>
      </c>
      <c r="G26" s="86" t="s">
        <v>150</v>
      </c>
      <c r="H26" s="86" t="s">
        <v>150</v>
      </c>
      <c r="I26" s="88" t="s">
        <v>11043</v>
      </c>
      <c r="J26" s="86" t="s">
        <v>181</v>
      </c>
      <c r="K26" s="87" t="s">
        <v>1688</v>
      </c>
      <c r="L26" s="86">
        <v>9.423906366E9</v>
      </c>
      <c r="M26" s="86" t="s">
        <v>11044</v>
      </c>
      <c r="N26" s="86" t="s">
        <v>107</v>
      </c>
    </row>
    <row r="27">
      <c r="A27" s="85">
        <v>44030.50221064815</v>
      </c>
      <c r="B27" s="86" t="s">
        <v>11045</v>
      </c>
      <c r="C27" s="86">
        <v>5.0</v>
      </c>
      <c r="D27" s="87" t="s">
        <v>11046</v>
      </c>
      <c r="E27" s="86" t="s">
        <v>104</v>
      </c>
      <c r="F27" s="86" t="s">
        <v>104</v>
      </c>
      <c r="G27" s="86" t="s">
        <v>104</v>
      </c>
      <c r="H27" s="86" t="s">
        <v>104</v>
      </c>
      <c r="I27" s="88" t="s">
        <v>11047</v>
      </c>
      <c r="J27" s="86" t="s">
        <v>11048</v>
      </c>
      <c r="K27" s="87" t="s">
        <v>11049</v>
      </c>
      <c r="L27" s="86">
        <v>9.095408614E9</v>
      </c>
      <c r="M27" s="86" t="s">
        <v>11050</v>
      </c>
      <c r="N27" s="86" t="s">
        <v>107</v>
      </c>
    </row>
    <row r="28">
      <c r="A28" s="85">
        <v>44030.50231481482</v>
      </c>
      <c r="B28" s="86" t="s">
        <v>11031</v>
      </c>
      <c r="C28" s="86">
        <v>4.0</v>
      </c>
      <c r="D28" s="87" t="s">
        <v>11032</v>
      </c>
      <c r="E28" s="86" t="s">
        <v>104</v>
      </c>
      <c r="F28" s="86" t="s">
        <v>104</v>
      </c>
      <c r="G28" s="86" t="s">
        <v>110</v>
      </c>
      <c r="H28" s="86" t="s">
        <v>110</v>
      </c>
      <c r="I28" s="88" t="s">
        <v>11033</v>
      </c>
      <c r="J28" s="86" t="s">
        <v>11034</v>
      </c>
      <c r="K28" s="87" t="s">
        <v>11035</v>
      </c>
      <c r="L28" s="86">
        <v>9.890915215E9</v>
      </c>
      <c r="M28" s="86" t="s">
        <v>11036</v>
      </c>
      <c r="N28" s="86" t="s">
        <v>107</v>
      </c>
    </row>
    <row r="29">
      <c r="A29" s="85">
        <v>44030.50295138889</v>
      </c>
      <c r="B29" s="86" t="s">
        <v>11051</v>
      </c>
      <c r="C29" s="86">
        <v>5.0</v>
      </c>
      <c r="D29" s="87" t="s">
        <v>11052</v>
      </c>
      <c r="E29" s="86" t="s">
        <v>104</v>
      </c>
      <c r="F29" s="86" t="s">
        <v>104</v>
      </c>
      <c r="G29" s="86" t="s">
        <v>104</v>
      </c>
      <c r="H29" s="86" t="s">
        <v>104</v>
      </c>
      <c r="I29" s="88" t="s">
        <v>11053</v>
      </c>
      <c r="J29" s="86" t="s">
        <v>181</v>
      </c>
      <c r="K29" s="87" t="s">
        <v>11054</v>
      </c>
      <c r="L29" s="86">
        <v>9.423347798E9</v>
      </c>
      <c r="M29" s="86" t="s">
        <v>11055</v>
      </c>
      <c r="N29" s="86" t="s">
        <v>107</v>
      </c>
    </row>
    <row r="30">
      <c r="A30" s="85">
        <v>44030.50315972222</v>
      </c>
      <c r="B30" s="86" t="s">
        <v>3612</v>
      </c>
      <c r="C30" s="86">
        <v>5.0</v>
      </c>
      <c r="D30" s="87" t="s">
        <v>11056</v>
      </c>
      <c r="E30" s="86" t="s">
        <v>150</v>
      </c>
      <c r="F30" s="86" t="s">
        <v>150</v>
      </c>
      <c r="G30" s="86" t="s">
        <v>150</v>
      </c>
      <c r="H30" s="86" t="s">
        <v>150</v>
      </c>
      <c r="I30" s="88" t="s">
        <v>7791</v>
      </c>
      <c r="J30" s="86" t="s">
        <v>11057</v>
      </c>
      <c r="K30" s="87" t="s">
        <v>11058</v>
      </c>
      <c r="L30" s="86">
        <v>9.421538927E9</v>
      </c>
      <c r="M30" s="86" t="s">
        <v>11059</v>
      </c>
      <c r="N30" s="86" t="s">
        <v>107</v>
      </c>
    </row>
    <row r="31">
      <c r="A31" s="85">
        <v>44030.50336805556</v>
      </c>
      <c r="B31" s="86" t="s">
        <v>11060</v>
      </c>
      <c r="C31" s="86">
        <v>4.0</v>
      </c>
      <c r="D31" s="87" t="s">
        <v>11061</v>
      </c>
      <c r="E31" s="86" t="s">
        <v>104</v>
      </c>
      <c r="F31" s="86" t="s">
        <v>104</v>
      </c>
      <c r="G31" s="86" t="s">
        <v>104</v>
      </c>
      <c r="H31" s="86" t="s">
        <v>104</v>
      </c>
      <c r="I31" s="88" t="s">
        <v>11062</v>
      </c>
      <c r="J31" s="86" t="s">
        <v>181</v>
      </c>
      <c r="K31" s="87" t="s">
        <v>11063</v>
      </c>
      <c r="L31" s="86">
        <v>8.668391281E9</v>
      </c>
      <c r="M31" s="86" t="s">
        <v>4777</v>
      </c>
      <c r="N31" s="86" t="s">
        <v>107</v>
      </c>
    </row>
    <row r="32">
      <c r="A32" s="85">
        <v>44030.50340277778</v>
      </c>
      <c r="B32" s="86" t="s">
        <v>4116</v>
      </c>
      <c r="C32" s="86">
        <v>5.0</v>
      </c>
      <c r="D32" s="87" t="s">
        <v>11064</v>
      </c>
      <c r="E32" s="86" t="s">
        <v>150</v>
      </c>
      <c r="F32" s="86" t="s">
        <v>150</v>
      </c>
      <c r="G32" s="86" t="s">
        <v>150</v>
      </c>
      <c r="H32" s="86" t="s">
        <v>150</v>
      </c>
      <c r="I32" s="88" t="s">
        <v>11065</v>
      </c>
      <c r="J32" s="86" t="s">
        <v>314</v>
      </c>
      <c r="K32" s="87" t="s">
        <v>4119</v>
      </c>
      <c r="L32" s="86">
        <v>9.822318166E9</v>
      </c>
      <c r="M32" s="86" t="s">
        <v>4129</v>
      </c>
      <c r="N32" s="86" t="s">
        <v>107</v>
      </c>
    </row>
    <row r="33">
      <c r="A33" s="85">
        <v>44030.50341435185</v>
      </c>
      <c r="B33" s="86" t="s">
        <v>4699</v>
      </c>
      <c r="C33" s="86">
        <v>5.0</v>
      </c>
      <c r="D33" s="87" t="s">
        <v>173</v>
      </c>
      <c r="E33" s="86" t="s">
        <v>186</v>
      </c>
      <c r="F33" s="86" t="s">
        <v>186</v>
      </c>
      <c r="G33" s="86" t="s">
        <v>186</v>
      </c>
      <c r="H33" s="86" t="s">
        <v>186</v>
      </c>
      <c r="I33" s="88" t="s">
        <v>4701</v>
      </c>
      <c r="J33" s="86" t="s">
        <v>112</v>
      </c>
      <c r="K33" s="87" t="s">
        <v>4702</v>
      </c>
      <c r="L33" s="86">
        <v>7.843040587E9</v>
      </c>
      <c r="M33" s="86" t="s">
        <v>11066</v>
      </c>
      <c r="N33" s="86" t="s">
        <v>107</v>
      </c>
    </row>
    <row r="34">
      <c r="A34" s="85">
        <v>44030.503530092596</v>
      </c>
      <c r="B34" s="86" t="s">
        <v>1435</v>
      </c>
      <c r="C34" s="86">
        <v>5.0</v>
      </c>
      <c r="D34" s="87" t="s">
        <v>11067</v>
      </c>
      <c r="E34" s="86" t="s">
        <v>104</v>
      </c>
      <c r="F34" s="86" t="s">
        <v>104</v>
      </c>
      <c r="G34" s="86" t="s">
        <v>104</v>
      </c>
      <c r="H34" s="86" t="s">
        <v>104</v>
      </c>
      <c r="I34" s="88" t="s">
        <v>1437</v>
      </c>
      <c r="J34" s="86" t="s">
        <v>551</v>
      </c>
      <c r="K34" s="87" t="s">
        <v>11068</v>
      </c>
      <c r="L34" s="86">
        <v>9.421799795E9</v>
      </c>
      <c r="M34" s="86" t="s">
        <v>107</v>
      </c>
      <c r="N34" s="86" t="s">
        <v>107</v>
      </c>
    </row>
    <row r="35">
      <c r="A35" s="85">
        <v>44030.503541666665</v>
      </c>
      <c r="B35" s="86" t="s">
        <v>5376</v>
      </c>
      <c r="C35" s="86">
        <v>5.0</v>
      </c>
      <c r="D35" s="87" t="s">
        <v>11069</v>
      </c>
      <c r="E35" s="86" t="s">
        <v>104</v>
      </c>
      <c r="F35" s="86" t="s">
        <v>104</v>
      </c>
      <c r="G35" s="86" t="s">
        <v>104</v>
      </c>
      <c r="H35" s="86" t="s">
        <v>104</v>
      </c>
      <c r="I35" s="88" t="s">
        <v>5378</v>
      </c>
      <c r="J35" s="86" t="s">
        <v>1300</v>
      </c>
      <c r="K35" s="87" t="s">
        <v>11070</v>
      </c>
      <c r="L35" s="86">
        <v>9.850258542E9</v>
      </c>
      <c r="M35" s="86" t="s">
        <v>11071</v>
      </c>
      <c r="N35" s="86" t="s">
        <v>107</v>
      </c>
    </row>
    <row r="36">
      <c r="A36" s="85">
        <v>44030.50361111111</v>
      </c>
      <c r="B36" s="86" t="s">
        <v>11072</v>
      </c>
      <c r="C36" s="86">
        <v>4.0</v>
      </c>
      <c r="D36" s="87" t="s">
        <v>11073</v>
      </c>
      <c r="E36" s="86" t="s">
        <v>110</v>
      </c>
      <c r="F36" s="86" t="s">
        <v>104</v>
      </c>
      <c r="G36" s="86" t="s">
        <v>110</v>
      </c>
      <c r="H36" s="86" t="s">
        <v>104</v>
      </c>
      <c r="I36" s="88" t="s">
        <v>11074</v>
      </c>
      <c r="J36" s="86" t="s">
        <v>11075</v>
      </c>
      <c r="K36" s="87" t="s">
        <v>11076</v>
      </c>
      <c r="L36" s="86">
        <v>7.356966001E9</v>
      </c>
      <c r="M36" s="86" t="s">
        <v>11077</v>
      </c>
      <c r="N36" s="86" t="s">
        <v>107</v>
      </c>
    </row>
    <row r="37">
      <c r="A37" s="85">
        <v>44030.503703703704</v>
      </c>
      <c r="B37" s="86" t="s">
        <v>11078</v>
      </c>
      <c r="C37" s="86">
        <v>5.0</v>
      </c>
      <c r="D37" s="87" t="s">
        <v>11079</v>
      </c>
      <c r="E37" s="86" t="s">
        <v>104</v>
      </c>
      <c r="F37" s="86" t="s">
        <v>104</v>
      </c>
      <c r="G37" s="86" t="s">
        <v>104</v>
      </c>
      <c r="H37" s="86" t="s">
        <v>104</v>
      </c>
      <c r="I37" s="88" t="s">
        <v>11080</v>
      </c>
      <c r="J37" s="86" t="s">
        <v>314</v>
      </c>
      <c r="K37" s="87" t="s">
        <v>11081</v>
      </c>
      <c r="L37" s="86">
        <v>9.922224511E9</v>
      </c>
      <c r="M37" s="86" t="s">
        <v>11082</v>
      </c>
      <c r="N37" s="86" t="s">
        <v>107</v>
      </c>
    </row>
    <row r="38">
      <c r="A38" s="85">
        <v>44030.503854166665</v>
      </c>
      <c r="B38" s="86" t="s">
        <v>1040</v>
      </c>
      <c r="C38" s="86">
        <v>5.0</v>
      </c>
      <c r="D38" s="87" t="s">
        <v>11083</v>
      </c>
      <c r="E38" s="86" t="s">
        <v>104</v>
      </c>
      <c r="F38" s="86" t="s">
        <v>104</v>
      </c>
      <c r="G38" s="86" t="s">
        <v>104</v>
      </c>
      <c r="H38" s="86" t="s">
        <v>104</v>
      </c>
      <c r="I38" s="88" t="s">
        <v>466</v>
      </c>
      <c r="J38" s="86" t="s">
        <v>314</v>
      </c>
      <c r="K38" s="87" t="s">
        <v>1042</v>
      </c>
      <c r="L38" s="86">
        <v>9.226748443E9</v>
      </c>
      <c r="M38" s="86" t="s">
        <v>11084</v>
      </c>
      <c r="N38" s="86" t="s">
        <v>107</v>
      </c>
    </row>
    <row r="39">
      <c r="A39" s="85">
        <v>44030.50402777778</v>
      </c>
      <c r="B39" s="86" t="s">
        <v>3066</v>
      </c>
      <c r="C39" s="86">
        <v>3.0</v>
      </c>
      <c r="D39" s="87" t="s">
        <v>11085</v>
      </c>
      <c r="E39" s="86" t="s">
        <v>110</v>
      </c>
      <c r="F39" s="86" t="s">
        <v>110</v>
      </c>
      <c r="G39" s="86" t="s">
        <v>110</v>
      </c>
      <c r="H39" s="86" t="s">
        <v>110</v>
      </c>
      <c r="I39" s="88" t="s">
        <v>3068</v>
      </c>
      <c r="J39" s="86" t="s">
        <v>3069</v>
      </c>
      <c r="K39" s="87" t="s">
        <v>11086</v>
      </c>
      <c r="L39" s="86">
        <v>9.731739996E9</v>
      </c>
      <c r="M39" s="86" t="s">
        <v>11087</v>
      </c>
      <c r="N39" s="86" t="s">
        <v>107</v>
      </c>
    </row>
    <row r="40">
      <c r="A40" s="85">
        <v>44030.504212962966</v>
      </c>
      <c r="B40" s="86" t="s">
        <v>7324</v>
      </c>
      <c r="C40" s="86">
        <v>5.0</v>
      </c>
      <c r="D40" s="87" t="s">
        <v>1684</v>
      </c>
      <c r="E40" s="86" t="s">
        <v>104</v>
      </c>
      <c r="F40" s="86" t="s">
        <v>104</v>
      </c>
      <c r="G40" s="86" t="s">
        <v>104</v>
      </c>
      <c r="H40" s="86" t="s">
        <v>104</v>
      </c>
      <c r="I40" s="88" t="s">
        <v>7325</v>
      </c>
      <c r="J40" s="86" t="s">
        <v>588</v>
      </c>
      <c r="K40" s="87" t="s">
        <v>7326</v>
      </c>
      <c r="L40" s="86">
        <v>7.588318995E9</v>
      </c>
      <c r="M40" s="86" t="s">
        <v>107</v>
      </c>
      <c r="N40" s="86" t="s">
        <v>107</v>
      </c>
    </row>
    <row r="41">
      <c r="A41" s="85">
        <v>44030.50430555556</v>
      </c>
      <c r="B41" s="86" t="s">
        <v>11088</v>
      </c>
      <c r="C41" s="86">
        <v>5.0</v>
      </c>
      <c r="D41" s="87" t="s">
        <v>11089</v>
      </c>
      <c r="E41" s="86" t="s">
        <v>104</v>
      </c>
      <c r="F41" s="86" t="s">
        <v>104</v>
      </c>
      <c r="G41" s="86" t="s">
        <v>104</v>
      </c>
      <c r="H41" s="86" t="s">
        <v>104</v>
      </c>
      <c r="I41" s="88" t="s">
        <v>11090</v>
      </c>
      <c r="J41" s="86" t="s">
        <v>181</v>
      </c>
      <c r="K41" s="87" t="s">
        <v>11091</v>
      </c>
      <c r="L41" s="86">
        <v>8.485819895E9</v>
      </c>
      <c r="M41" s="86" t="s">
        <v>11092</v>
      </c>
      <c r="N41" s="86" t="s">
        <v>107</v>
      </c>
    </row>
    <row r="42">
      <c r="A42" s="85">
        <v>44030.50435185185</v>
      </c>
      <c r="B42" s="86" t="s">
        <v>223</v>
      </c>
      <c r="C42" s="86">
        <v>5.0</v>
      </c>
      <c r="D42" s="87" t="s">
        <v>2522</v>
      </c>
      <c r="E42" s="86" t="s">
        <v>104</v>
      </c>
      <c r="F42" s="86" t="s">
        <v>104</v>
      </c>
      <c r="G42" s="86" t="s">
        <v>104</v>
      </c>
      <c r="H42" s="86" t="s">
        <v>104</v>
      </c>
      <c r="I42" s="88" t="s">
        <v>2521</v>
      </c>
      <c r="J42" s="86" t="s">
        <v>226</v>
      </c>
      <c r="K42" s="87" t="s">
        <v>227</v>
      </c>
      <c r="L42" s="86">
        <v>9.421534386E9</v>
      </c>
      <c r="M42" s="86" t="s">
        <v>11093</v>
      </c>
      <c r="N42" s="86" t="s">
        <v>107</v>
      </c>
    </row>
    <row r="43">
      <c r="A43" s="85">
        <v>44030.50444444444</v>
      </c>
      <c r="B43" s="86" t="s">
        <v>3397</v>
      </c>
      <c r="C43" s="86">
        <v>5.0</v>
      </c>
      <c r="D43" s="87" t="s">
        <v>11094</v>
      </c>
      <c r="E43" s="86" t="s">
        <v>104</v>
      </c>
      <c r="F43" s="86" t="s">
        <v>186</v>
      </c>
      <c r="G43" s="86" t="s">
        <v>104</v>
      </c>
      <c r="H43" s="86" t="s">
        <v>186</v>
      </c>
      <c r="I43" s="88" t="s">
        <v>3399</v>
      </c>
      <c r="J43" s="86" t="s">
        <v>314</v>
      </c>
      <c r="K43" s="87" t="s">
        <v>3400</v>
      </c>
      <c r="L43" s="86">
        <v>9.423289579E9</v>
      </c>
      <c r="M43" s="86" t="s">
        <v>10501</v>
      </c>
      <c r="N43" s="86" t="s">
        <v>107</v>
      </c>
    </row>
    <row r="44">
      <c r="A44" s="85">
        <v>44030.50454861111</v>
      </c>
      <c r="B44" s="86" t="s">
        <v>3583</v>
      </c>
      <c r="C44" s="86">
        <v>4.0</v>
      </c>
      <c r="D44" s="87" t="s">
        <v>11095</v>
      </c>
      <c r="E44" s="86" t="s">
        <v>104</v>
      </c>
      <c r="F44" s="86" t="s">
        <v>104</v>
      </c>
      <c r="G44" s="86" t="s">
        <v>110</v>
      </c>
      <c r="H44" s="86" t="s">
        <v>104</v>
      </c>
      <c r="I44" s="88" t="s">
        <v>11096</v>
      </c>
      <c r="J44" s="86" t="s">
        <v>3586</v>
      </c>
      <c r="K44" s="87" t="s">
        <v>11097</v>
      </c>
      <c r="L44" s="86">
        <v>7.275887899E9</v>
      </c>
      <c r="M44" s="86" t="s">
        <v>11098</v>
      </c>
      <c r="N44" s="86" t="s">
        <v>107</v>
      </c>
    </row>
    <row r="45">
      <c r="A45" s="85">
        <v>44030.504583333335</v>
      </c>
      <c r="B45" s="86" t="s">
        <v>11099</v>
      </c>
      <c r="C45" s="86">
        <v>4.0</v>
      </c>
      <c r="D45" s="87" t="s">
        <v>11100</v>
      </c>
      <c r="E45" s="86" t="s">
        <v>104</v>
      </c>
      <c r="F45" s="86" t="s">
        <v>104</v>
      </c>
      <c r="G45" s="86" t="s">
        <v>104</v>
      </c>
      <c r="H45" s="86" t="s">
        <v>104</v>
      </c>
      <c r="I45" s="88" t="s">
        <v>11101</v>
      </c>
      <c r="J45" s="86" t="s">
        <v>5013</v>
      </c>
      <c r="K45" s="87" t="s">
        <v>11102</v>
      </c>
      <c r="L45" s="86">
        <v>9.42379014E9</v>
      </c>
      <c r="M45" s="86" t="s">
        <v>11103</v>
      </c>
      <c r="N45" s="86" t="s">
        <v>107</v>
      </c>
    </row>
    <row r="46">
      <c r="A46" s="85">
        <v>44030.50466435185</v>
      </c>
      <c r="B46" s="86" t="s">
        <v>8365</v>
      </c>
      <c r="C46" s="86">
        <v>4.0</v>
      </c>
      <c r="D46" s="87" t="s">
        <v>11104</v>
      </c>
      <c r="E46" s="86" t="s">
        <v>104</v>
      </c>
      <c r="F46" s="86" t="s">
        <v>104</v>
      </c>
      <c r="G46" s="86" t="s">
        <v>186</v>
      </c>
      <c r="H46" s="86" t="s">
        <v>110</v>
      </c>
      <c r="I46" s="88" t="s">
        <v>11105</v>
      </c>
      <c r="J46" s="86" t="s">
        <v>314</v>
      </c>
      <c r="K46" s="87" t="s">
        <v>11106</v>
      </c>
      <c r="L46" s="86">
        <v>9.420942639E9</v>
      </c>
      <c r="M46" s="86" t="s">
        <v>11107</v>
      </c>
      <c r="N46" s="86" t="s">
        <v>107</v>
      </c>
    </row>
    <row r="47">
      <c r="A47" s="85">
        <v>44030.504849537036</v>
      </c>
      <c r="B47" s="86" t="s">
        <v>936</v>
      </c>
      <c r="C47" s="86">
        <v>4.0</v>
      </c>
      <c r="D47" s="87" t="s">
        <v>11108</v>
      </c>
      <c r="E47" s="86" t="s">
        <v>104</v>
      </c>
      <c r="F47" s="86" t="s">
        <v>110</v>
      </c>
      <c r="G47" s="86" t="s">
        <v>110</v>
      </c>
      <c r="H47" s="86" t="s">
        <v>110</v>
      </c>
      <c r="I47" s="88" t="s">
        <v>938</v>
      </c>
      <c r="J47" s="86" t="s">
        <v>292</v>
      </c>
      <c r="K47" s="87" t="s">
        <v>939</v>
      </c>
      <c r="L47" s="86">
        <v>7.025884773E9</v>
      </c>
      <c r="M47" s="86" t="s">
        <v>316</v>
      </c>
      <c r="N47" s="86" t="s">
        <v>107</v>
      </c>
    </row>
    <row r="48">
      <c r="A48" s="85">
        <v>44030.504953703705</v>
      </c>
      <c r="B48" s="86" t="s">
        <v>4951</v>
      </c>
      <c r="C48" s="86">
        <v>4.0</v>
      </c>
      <c r="D48" s="87" t="s">
        <v>11109</v>
      </c>
      <c r="E48" s="86" t="s">
        <v>186</v>
      </c>
      <c r="F48" s="86" t="s">
        <v>186</v>
      </c>
      <c r="G48" s="86" t="s">
        <v>186</v>
      </c>
      <c r="H48" s="86" t="s">
        <v>186</v>
      </c>
      <c r="I48" s="88" t="s">
        <v>4953</v>
      </c>
      <c r="J48" s="86" t="s">
        <v>112</v>
      </c>
      <c r="K48" s="87" t="s">
        <v>11110</v>
      </c>
      <c r="L48" s="86">
        <v>9.76539597E9</v>
      </c>
      <c r="M48" s="86" t="s">
        <v>11111</v>
      </c>
      <c r="N48" s="86" t="s">
        <v>107</v>
      </c>
    </row>
    <row r="49">
      <c r="A49" s="85">
        <v>44030.506157407406</v>
      </c>
      <c r="B49" s="86" t="s">
        <v>5154</v>
      </c>
      <c r="C49" s="86">
        <v>5.0</v>
      </c>
      <c r="D49" s="87" t="s">
        <v>11112</v>
      </c>
      <c r="E49" s="86" t="s">
        <v>104</v>
      </c>
      <c r="F49" s="86" t="s">
        <v>104</v>
      </c>
      <c r="G49" s="86" t="s">
        <v>110</v>
      </c>
      <c r="H49" s="86" t="s">
        <v>104</v>
      </c>
      <c r="I49" s="88" t="s">
        <v>5156</v>
      </c>
      <c r="J49" s="86" t="s">
        <v>5157</v>
      </c>
      <c r="K49" s="87" t="s">
        <v>11113</v>
      </c>
      <c r="L49" s="86">
        <v>8.122212124E9</v>
      </c>
      <c r="M49" s="86" t="s">
        <v>11114</v>
      </c>
      <c r="N49" s="86" t="s">
        <v>107</v>
      </c>
    </row>
    <row r="50">
      <c r="A50" s="85">
        <v>44030.50636574074</v>
      </c>
      <c r="B50" s="86" t="s">
        <v>1587</v>
      </c>
      <c r="C50" s="86">
        <v>5.0</v>
      </c>
      <c r="D50" s="87" t="s">
        <v>4495</v>
      </c>
      <c r="E50" s="86" t="s">
        <v>104</v>
      </c>
      <c r="F50" s="86" t="s">
        <v>104</v>
      </c>
      <c r="G50" s="86" t="s">
        <v>104</v>
      </c>
      <c r="H50" s="86" t="s">
        <v>104</v>
      </c>
      <c r="I50" s="88" t="s">
        <v>1589</v>
      </c>
      <c r="J50" s="86" t="s">
        <v>181</v>
      </c>
      <c r="K50" s="87" t="s">
        <v>1591</v>
      </c>
      <c r="L50" s="86">
        <v>9.421208924E9</v>
      </c>
      <c r="M50" s="86" t="s">
        <v>907</v>
      </c>
      <c r="N50" s="86" t="s">
        <v>107</v>
      </c>
    </row>
    <row r="51">
      <c r="A51" s="85">
        <v>44030.50646990741</v>
      </c>
      <c r="B51" s="86" t="s">
        <v>4203</v>
      </c>
      <c r="C51" s="86">
        <v>5.0</v>
      </c>
      <c r="D51" s="87" t="s">
        <v>511</v>
      </c>
      <c r="E51" s="86" t="s">
        <v>306</v>
      </c>
      <c r="F51" s="86" t="s">
        <v>186</v>
      </c>
      <c r="G51" s="86" t="s">
        <v>306</v>
      </c>
      <c r="H51" s="86" t="s">
        <v>306</v>
      </c>
      <c r="I51" s="88" t="s">
        <v>4204</v>
      </c>
      <c r="J51" s="86" t="s">
        <v>1599</v>
      </c>
      <c r="K51" s="87" t="s">
        <v>11115</v>
      </c>
      <c r="L51" s="86">
        <v>9.42391741E9</v>
      </c>
      <c r="M51" s="86" t="s">
        <v>907</v>
      </c>
      <c r="N51" s="86" t="s">
        <v>107</v>
      </c>
    </row>
    <row r="52">
      <c r="A52" s="85">
        <v>44030.50672453704</v>
      </c>
      <c r="B52" s="86" t="s">
        <v>8171</v>
      </c>
      <c r="C52" s="86">
        <v>5.0</v>
      </c>
      <c r="D52" s="87" t="s">
        <v>2234</v>
      </c>
      <c r="E52" s="86" t="s">
        <v>104</v>
      </c>
      <c r="F52" s="86" t="s">
        <v>104</v>
      </c>
      <c r="G52" s="86" t="s">
        <v>104</v>
      </c>
      <c r="H52" s="86" t="s">
        <v>104</v>
      </c>
      <c r="I52" s="88" t="s">
        <v>7082</v>
      </c>
      <c r="J52" s="86" t="s">
        <v>112</v>
      </c>
      <c r="K52" s="87" t="s">
        <v>11116</v>
      </c>
      <c r="L52" s="86">
        <v>9.4215388E9</v>
      </c>
      <c r="M52" s="86" t="s">
        <v>11117</v>
      </c>
      <c r="N52" s="86" t="s">
        <v>103</v>
      </c>
    </row>
    <row r="53">
      <c r="A53" s="85">
        <v>44030.50745370371</v>
      </c>
      <c r="B53" s="86" t="s">
        <v>415</v>
      </c>
      <c r="C53" s="86">
        <v>5.0</v>
      </c>
      <c r="D53" s="87" t="s">
        <v>11118</v>
      </c>
      <c r="E53" s="86" t="s">
        <v>104</v>
      </c>
      <c r="F53" s="86" t="s">
        <v>104</v>
      </c>
      <c r="G53" s="86" t="s">
        <v>104</v>
      </c>
      <c r="H53" s="86" t="s">
        <v>104</v>
      </c>
      <c r="I53" s="88" t="s">
        <v>4415</v>
      </c>
      <c r="J53" s="86" t="s">
        <v>11119</v>
      </c>
      <c r="K53" s="87" t="s">
        <v>11120</v>
      </c>
      <c r="L53" s="86">
        <v>9.420382564E9</v>
      </c>
      <c r="M53" s="86" t="s">
        <v>11121</v>
      </c>
      <c r="N53" s="86" t="s">
        <v>107</v>
      </c>
    </row>
    <row r="54">
      <c r="A54" s="85">
        <v>44030.50748842592</v>
      </c>
      <c r="B54" s="86" t="s">
        <v>4232</v>
      </c>
      <c r="C54" s="86">
        <v>5.0</v>
      </c>
      <c r="D54" s="87" t="s">
        <v>11122</v>
      </c>
      <c r="E54" s="86" t="s">
        <v>104</v>
      </c>
      <c r="F54" s="86" t="s">
        <v>104</v>
      </c>
      <c r="G54" s="86" t="s">
        <v>104</v>
      </c>
      <c r="H54" s="86" t="s">
        <v>104</v>
      </c>
      <c r="I54" s="88" t="s">
        <v>4233</v>
      </c>
      <c r="J54" s="86" t="s">
        <v>112</v>
      </c>
      <c r="K54" s="87" t="s">
        <v>11123</v>
      </c>
      <c r="L54" s="86">
        <v>7.588956838E9</v>
      </c>
      <c r="M54" s="86" t="s">
        <v>453</v>
      </c>
      <c r="N54" s="86" t="s">
        <v>107</v>
      </c>
    </row>
    <row r="55">
      <c r="A55" s="85">
        <v>44030.50753472222</v>
      </c>
      <c r="B55" s="86" t="s">
        <v>11124</v>
      </c>
      <c r="C55" s="86">
        <v>5.0</v>
      </c>
      <c r="D55" s="87" t="s">
        <v>11125</v>
      </c>
      <c r="E55" s="86" t="s">
        <v>104</v>
      </c>
      <c r="F55" s="86" t="s">
        <v>104</v>
      </c>
      <c r="G55" s="86" t="s">
        <v>104</v>
      </c>
      <c r="H55" s="86" t="s">
        <v>104</v>
      </c>
      <c r="I55" s="88" t="s">
        <v>11126</v>
      </c>
      <c r="J55" s="86" t="s">
        <v>11127</v>
      </c>
      <c r="K55" s="87" t="s">
        <v>11128</v>
      </c>
      <c r="L55" s="86">
        <v>7.670093332E9</v>
      </c>
      <c r="M55" s="86" t="s">
        <v>11129</v>
      </c>
      <c r="N55" s="86" t="s">
        <v>107</v>
      </c>
    </row>
    <row r="56">
      <c r="A56" s="85">
        <v>44030.507569444446</v>
      </c>
      <c r="B56" s="86" t="s">
        <v>11130</v>
      </c>
      <c r="C56" s="86">
        <v>5.0</v>
      </c>
      <c r="D56" s="87" t="s">
        <v>11131</v>
      </c>
      <c r="E56" s="86" t="s">
        <v>104</v>
      </c>
      <c r="F56" s="86" t="s">
        <v>104</v>
      </c>
      <c r="G56" s="86" t="s">
        <v>104</v>
      </c>
      <c r="H56" s="86" t="s">
        <v>104</v>
      </c>
      <c r="I56" s="88" t="s">
        <v>11132</v>
      </c>
      <c r="J56" s="86" t="s">
        <v>10499</v>
      </c>
      <c r="K56" s="87" t="s">
        <v>11133</v>
      </c>
      <c r="L56" s="86">
        <v>9.096219799E9</v>
      </c>
      <c r="M56" s="86" t="s">
        <v>11134</v>
      </c>
      <c r="N56" s="86" t="s">
        <v>107</v>
      </c>
    </row>
    <row r="57">
      <c r="A57" s="85">
        <v>44030.50759259259</v>
      </c>
      <c r="B57" s="86" t="s">
        <v>11135</v>
      </c>
      <c r="C57" s="86">
        <v>5.0</v>
      </c>
      <c r="D57" s="87" t="s">
        <v>11136</v>
      </c>
      <c r="E57" s="86" t="s">
        <v>104</v>
      </c>
      <c r="F57" s="86" t="s">
        <v>104</v>
      </c>
      <c r="G57" s="86" t="s">
        <v>104</v>
      </c>
      <c r="H57" s="86" t="s">
        <v>104</v>
      </c>
      <c r="I57" s="88" t="s">
        <v>11137</v>
      </c>
      <c r="J57" s="86" t="s">
        <v>314</v>
      </c>
      <c r="K57" s="87" t="s">
        <v>11138</v>
      </c>
      <c r="L57" s="86">
        <v>9.423287637E9</v>
      </c>
      <c r="M57" s="86" t="s">
        <v>11139</v>
      </c>
      <c r="N57" s="86" t="s">
        <v>107</v>
      </c>
    </row>
    <row r="58">
      <c r="A58" s="85">
        <v>44030.50760416667</v>
      </c>
      <c r="B58" s="86" t="s">
        <v>11130</v>
      </c>
      <c r="C58" s="86">
        <v>5.0</v>
      </c>
      <c r="D58" s="87" t="s">
        <v>11131</v>
      </c>
      <c r="E58" s="86" t="s">
        <v>104</v>
      </c>
      <c r="F58" s="86" t="s">
        <v>104</v>
      </c>
      <c r="G58" s="86" t="s">
        <v>104</v>
      </c>
      <c r="H58" s="86" t="s">
        <v>104</v>
      </c>
      <c r="I58" s="88" t="s">
        <v>11132</v>
      </c>
      <c r="J58" s="86" t="s">
        <v>10499</v>
      </c>
      <c r="K58" s="87" t="s">
        <v>11133</v>
      </c>
      <c r="L58" s="86">
        <v>9.096219799E9</v>
      </c>
      <c r="M58" s="86" t="s">
        <v>11134</v>
      </c>
      <c r="N58" s="86" t="s">
        <v>107</v>
      </c>
    </row>
    <row r="59">
      <c r="A59" s="85">
        <v>44030.5077662037</v>
      </c>
      <c r="B59" s="86" t="s">
        <v>4329</v>
      </c>
      <c r="C59" s="86">
        <v>5.0</v>
      </c>
      <c r="D59" s="87" t="s">
        <v>11140</v>
      </c>
      <c r="E59" s="86" t="s">
        <v>104</v>
      </c>
      <c r="F59" s="86" t="s">
        <v>104</v>
      </c>
      <c r="G59" s="86" t="s">
        <v>110</v>
      </c>
      <c r="H59" s="86" t="s">
        <v>104</v>
      </c>
      <c r="I59" s="88" t="s">
        <v>11141</v>
      </c>
      <c r="J59" s="86" t="s">
        <v>4332</v>
      </c>
      <c r="K59" s="87" t="s">
        <v>11142</v>
      </c>
      <c r="L59" s="86">
        <v>8.32975012E9</v>
      </c>
      <c r="M59" s="86" t="s">
        <v>11143</v>
      </c>
      <c r="N59" s="86" t="s">
        <v>107</v>
      </c>
    </row>
    <row r="60">
      <c r="A60" s="85">
        <v>44030.50800925926</v>
      </c>
      <c r="B60" s="86" t="s">
        <v>5522</v>
      </c>
      <c r="C60" s="86">
        <v>5.0</v>
      </c>
      <c r="D60" s="87" t="s">
        <v>11144</v>
      </c>
      <c r="E60" s="86" t="s">
        <v>104</v>
      </c>
      <c r="F60" s="86" t="s">
        <v>104</v>
      </c>
      <c r="G60" s="86" t="s">
        <v>104</v>
      </c>
      <c r="H60" s="86" t="s">
        <v>104</v>
      </c>
      <c r="I60" s="88" t="s">
        <v>5523</v>
      </c>
      <c r="J60" s="86" t="s">
        <v>11145</v>
      </c>
      <c r="K60" s="87" t="s">
        <v>11146</v>
      </c>
      <c r="L60" s="86">
        <v>9.881844977E9</v>
      </c>
      <c r="M60" s="86" t="s">
        <v>107</v>
      </c>
      <c r="N60" s="86" t="s">
        <v>107</v>
      </c>
    </row>
    <row r="61">
      <c r="A61" s="85">
        <v>44030.50822916667</v>
      </c>
      <c r="B61" s="86" t="s">
        <v>11147</v>
      </c>
      <c r="C61" s="86">
        <v>5.0</v>
      </c>
      <c r="D61" s="87" t="s">
        <v>248</v>
      </c>
      <c r="E61" s="86" t="s">
        <v>110</v>
      </c>
      <c r="F61" s="86" t="s">
        <v>104</v>
      </c>
      <c r="G61" s="86" t="s">
        <v>110</v>
      </c>
      <c r="H61" s="86" t="s">
        <v>104</v>
      </c>
      <c r="I61" s="88" t="s">
        <v>11148</v>
      </c>
      <c r="J61" s="86" t="s">
        <v>5468</v>
      </c>
      <c r="K61" s="87" t="s">
        <v>11149</v>
      </c>
      <c r="L61" s="86">
        <v>9.504190554E9</v>
      </c>
      <c r="M61" s="86" t="s">
        <v>103</v>
      </c>
      <c r="N61" s="86" t="s">
        <v>107</v>
      </c>
    </row>
    <row r="62">
      <c r="A62" s="85">
        <v>44030.508356481485</v>
      </c>
      <c r="B62" s="86" t="s">
        <v>731</v>
      </c>
      <c r="C62" s="86">
        <v>5.0</v>
      </c>
      <c r="D62" s="87" t="s">
        <v>11150</v>
      </c>
      <c r="E62" s="86" t="s">
        <v>104</v>
      </c>
      <c r="F62" s="86" t="s">
        <v>104</v>
      </c>
      <c r="G62" s="86" t="s">
        <v>104</v>
      </c>
      <c r="H62" s="86" t="s">
        <v>104</v>
      </c>
      <c r="I62" s="88" t="s">
        <v>733</v>
      </c>
      <c r="J62" s="86" t="s">
        <v>204</v>
      </c>
      <c r="K62" s="87" t="s">
        <v>4810</v>
      </c>
      <c r="L62" s="86">
        <v>8.275590222E9</v>
      </c>
      <c r="M62" s="86" t="s">
        <v>11151</v>
      </c>
      <c r="N62" s="86" t="s">
        <v>107</v>
      </c>
    </row>
    <row r="63">
      <c r="A63" s="85">
        <v>44030.508564814816</v>
      </c>
      <c r="B63" s="86" t="s">
        <v>2393</v>
      </c>
      <c r="C63" s="86">
        <v>5.0</v>
      </c>
      <c r="D63" s="87" t="s">
        <v>11152</v>
      </c>
      <c r="E63" s="86" t="s">
        <v>104</v>
      </c>
      <c r="F63" s="86" t="s">
        <v>104</v>
      </c>
      <c r="G63" s="86" t="s">
        <v>104</v>
      </c>
      <c r="H63" s="86" t="s">
        <v>104</v>
      </c>
      <c r="I63" s="88" t="s">
        <v>11153</v>
      </c>
      <c r="J63" s="86" t="s">
        <v>181</v>
      </c>
      <c r="K63" s="87" t="s">
        <v>11154</v>
      </c>
      <c r="L63" s="86">
        <v>7.588645476E9</v>
      </c>
      <c r="M63" s="86" t="s">
        <v>11155</v>
      </c>
      <c r="N63" s="86" t="s">
        <v>107</v>
      </c>
    </row>
    <row r="64">
      <c r="A64" s="85">
        <v>44030.508784722224</v>
      </c>
      <c r="B64" s="86" t="s">
        <v>11156</v>
      </c>
      <c r="C64" s="86">
        <v>3.0</v>
      </c>
      <c r="D64" s="87" t="s">
        <v>11157</v>
      </c>
      <c r="E64" s="86" t="s">
        <v>104</v>
      </c>
      <c r="F64" s="86" t="s">
        <v>104</v>
      </c>
      <c r="G64" s="86" t="s">
        <v>104</v>
      </c>
      <c r="H64" s="86" t="s">
        <v>104</v>
      </c>
      <c r="I64" s="88" t="s">
        <v>11158</v>
      </c>
      <c r="J64" s="86" t="s">
        <v>204</v>
      </c>
      <c r="K64" s="87" t="s">
        <v>11159</v>
      </c>
      <c r="L64" s="86">
        <v>9.8607513E9</v>
      </c>
      <c r="M64" s="86" t="s">
        <v>11160</v>
      </c>
      <c r="N64" s="86" t="s">
        <v>107</v>
      </c>
    </row>
    <row r="65">
      <c r="A65" s="85">
        <v>44030.50890046296</v>
      </c>
      <c r="B65" s="86" t="s">
        <v>5001</v>
      </c>
      <c r="C65" s="86">
        <v>5.0</v>
      </c>
      <c r="D65" s="87" t="s">
        <v>11161</v>
      </c>
      <c r="E65" s="86" t="s">
        <v>104</v>
      </c>
      <c r="F65" s="86" t="s">
        <v>104</v>
      </c>
      <c r="G65" s="86" t="s">
        <v>104</v>
      </c>
      <c r="H65" s="86" t="s">
        <v>104</v>
      </c>
      <c r="I65" s="88" t="s">
        <v>11162</v>
      </c>
      <c r="J65" s="86" t="s">
        <v>4142</v>
      </c>
      <c r="K65" s="87" t="s">
        <v>11163</v>
      </c>
      <c r="L65" s="86">
        <v>8.788623007E9</v>
      </c>
      <c r="M65" s="86" t="s">
        <v>11164</v>
      </c>
      <c r="N65" s="86" t="s">
        <v>107</v>
      </c>
    </row>
    <row r="66">
      <c r="A66" s="85">
        <v>44030.50915509259</v>
      </c>
      <c r="B66" s="86" t="s">
        <v>4607</v>
      </c>
      <c r="C66" s="86">
        <v>5.0</v>
      </c>
      <c r="D66" s="87" t="s">
        <v>11165</v>
      </c>
      <c r="E66" s="86" t="s">
        <v>110</v>
      </c>
      <c r="F66" s="86" t="s">
        <v>104</v>
      </c>
      <c r="G66" s="86" t="s">
        <v>104</v>
      </c>
      <c r="H66" s="86" t="s">
        <v>104</v>
      </c>
      <c r="I66" s="88" t="s">
        <v>4609</v>
      </c>
      <c r="J66" s="86" t="s">
        <v>561</v>
      </c>
      <c r="K66" s="87" t="s">
        <v>11166</v>
      </c>
      <c r="L66" s="86">
        <v>8.275589167E9</v>
      </c>
      <c r="M66" s="86" t="s">
        <v>4611</v>
      </c>
      <c r="N66" s="86" t="s">
        <v>107</v>
      </c>
    </row>
    <row r="67">
      <c r="A67" s="85">
        <v>44030.50917824074</v>
      </c>
      <c r="B67" s="86" t="s">
        <v>4288</v>
      </c>
      <c r="C67" s="86">
        <v>5.0</v>
      </c>
      <c r="D67" s="87" t="s">
        <v>11167</v>
      </c>
      <c r="E67" s="86" t="s">
        <v>104</v>
      </c>
      <c r="F67" s="86" t="s">
        <v>104</v>
      </c>
      <c r="G67" s="86" t="s">
        <v>104</v>
      </c>
      <c r="H67" s="86" t="s">
        <v>104</v>
      </c>
      <c r="I67" s="88" t="s">
        <v>11168</v>
      </c>
      <c r="J67" s="86" t="s">
        <v>11169</v>
      </c>
      <c r="K67" s="87" t="s">
        <v>11170</v>
      </c>
      <c r="L67" s="86">
        <v>9.404572689E9</v>
      </c>
      <c r="M67" s="86" t="s">
        <v>11171</v>
      </c>
      <c r="N67" s="86" t="s">
        <v>107</v>
      </c>
    </row>
    <row r="68">
      <c r="A68" s="85">
        <v>44030.50953703704</v>
      </c>
      <c r="B68" s="86" t="s">
        <v>7369</v>
      </c>
      <c r="C68" s="86">
        <v>5.0</v>
      </c>
      <c r="D68" s="87" t="s">
        <v>11172</v>
      </c>
      <c r="E68" s="86" t="s">
        <v>104</v>
      </c>
      <c r="F68" s="86" t="s">
        <v>104</v>
      </c>
      <c r="G68" s="86" t="s">
        <v>104</v>
      </c>
      <c r="H68" s="86" t="s">
        <v>104</v>
      </c>
      <c r="I68" s="88" t="s">
        <v>7371</v>
      </c>
      <c r="J68" s="86" t="s">
        <v>1590</v>
      </c>
      <c r="K68" s="87" t="s">
        <v>11173</v>
      </c>
      <c r="L68" s="86">
        <v>9.403383668E9</v>
      </c>
      <c r="M68" s="86" t="s">
        <v>11174</v>
      </c>
      <c r="N68" s="86" t="s">
        <v>107</v>
      </c>
    </row>
    <row r="69">
      <c r="A69" s="85">
        <v>44030.509733796294</v>
      </c>
      <c r="B69" s="86" t="s">
        <v>11175</v>
      </c>
      <c r="C69" s="86">
        <v>5.0</v>
      </c>
      <c r="D69" s="87" t="s">
        <v>11176</v>
      </c>
      <c r="E69" s="86" t="s">
        <v>150</v>
      </c>
      <c r="F69" s="86" t="s">
        <v>150</v>
      </c>
      <c r="G69" s="86" t="s">
        <v>150</v>
      </c>
      <c r="H69" s="86" t="s">
        <v>150</v>
      </c>
      <c r="I69" s="88" t="s">
        <v>11177</v>
      </c>
      <c r="J69" s="86" t="s">
        <v>314</v>
      </c>
      <c r="K69" s="87" t="s">
        <v>11178</v>
      </c>
      <c r="L69" s="86">
        <v>8.275713661E9</v>
      </c>
      <c r="M69" s="86" t="s">
        <v>6600</v>
      </c>
      <c r="N69" s="86" t="s">
        <v>107</v>
      </c>
    </row>
    <row r="70">
      <c r="A70" s="85">
        <v>44030.509780092594</v>
      </c>
      <c r="B70" s="86" t="s">
        <v>8970</v>
      </c>
      <c r="C70" s="86">
        <v>5.0</v>
      </c>
      <c r="D70" s="87" t="s">
        <v>11179</v>
      </c>
      <c r="E70" s="86" t="s">
        <v>104</v>
      </c>
      <c r="F70" s="86" t="s">
        <v>104</v>
      </c>
      <c r="G70" s="86" t="s">
        <v>104</v>
      </c>
      <c r="H70" s="86" t="s">
        <v>104</v>
      </c>
      <c r="I70" s="88" t="s">
        <v>8972</v>
      </c>
      <c r="J70" s="86" t="s">
        <v>8973</v>
      </c>
      <c r="K70" s="87" t="s">
        <v>8974</v>
      </c>
      <c r="L70" s="86">
        <v>9.443848026E9</v>
      </c>
      <c r="M70" s="86" t="s">
        <v>11180</v>
      </c>
      <c r="N70" s="86" t="s">
        <v>107</v>
      </c>
    </row>
    <row r="71">
      <c r="A71" s="85">
        <v>44030.509930555556</v>
      </c>
      <c r="B71" s="86" t="s">
        <v>11181</v>
      </c>
      <c r="C71" s="86">
        <v>5.0</v>
      </c>
      <c r="D71" s="87" t="s">
        <v>11182</v>
      </c>
      <c r="E71" s="86" t="s">
        <v>104</v>
      </c>
      <c r="F71" s="86" t="s">
        <v>104</v>
      </c>
      <c r="G71" s="86" t="s">
        <v>104</v>
      </c>
      <c r="H71" s="86" t="s">
        <v>104</v>
      </c>
      <c r="I71" s="88" t="s">
        <v>3865</v>
      </c>
      <c r="J71" s="86" t="s">
        <v>5706</v>
      </c>
      <c r="K71" s="87" t="s">
        <v>11183</v>
      </c>
      <c r="L71" s="86">
        <v>7.507824398E9</v>
      </c>
      <c r="M71" s="86" t="s">
        <v>11184</v>
      </c>
      <c r="N71" s="86" t="s">
        <v>107</v>
      </c>
    </row>
    <row r="72">
      <c r="A72" s="85">
        <v>44030.51008101852</v>
      </c>
      <c r="B72" s="86" t="s">
        <v>4638</v>
      </c>
      <c r="C72" s="86">
        <v>5.0</v>
      </c>
      <c r="D72" s="87" t="s">
        <v>11185</v>
      </c>
      <c r="E72" s="86" t="s">
        <v>104</v>
      </c>
      <c r="F72" s="86" t="s">
        <v>104</v>
      </c>
      <c r="G72" s="86" t="s">
        <v>104</v>
      </c>
      <c r="H72" s="86" t="s">
        <v>104</v>
      </c>
      <c r="I72" s="88" t="s">
        <v>11186</v>
      </c>
      <c r="J72" s="86" t="s">
        <v>634</v>
      </c>
      <c r="K72" s="87" t="s">
        <v>11187</v>
      </c>
      <c r="L72" s="86">
        <v>9.346864177E9</v>
      </c>
      <c r="M72" s="86" t="s">
        <v>11188</v>
      </c>
      <c r="N72" s="86" t="s">
        <v>107</v>
      </c>
    </row>
    <row r="73">
      <c r="A73" s="85">
        <v>44030.51012731482</v>
      </c>
      <c r="B73" s="86" t="s">
        <v>3852</v>
      </c>
      <c r="C73" s="86">
        <v>5.0</v>
      </c>
      <c r="D73" s="87" t="s">
        <v>11189</v>
      </c>
      <c r="E73" s="86" t="s">
        <v>104</v>
      </c>
      <c r="F73" s="86" t="s">
        <v>104</v>
      </c>
      <c r="G73" s="86" t="s">
        <v>104</v>
      </c>
      <c r="H73" s="86" t="s">
        <v>110</v>
      </c>
      <c r="I73" s="88" t="s">
        <v>3854</v>
      </c>
      <c r="J73" s="86" t="s">
        <v>11190</v>
      </c>
      <c r="K73" s="87" t="s">
        <v>11191</v>
      </c>
      <c r="L73" s="86">
        <v>8.390356618E9</v>
      </c>
      <c r="M73" s="86" t="s">
        <v>11192</v>
      </c>
      <c r="N73" s="86" t="s">
        <v>107</v>
      </c>
    </row>
    <row r="74">
      <c r="A74" s="85">
        <v>44030.510300925926</v>
      </c>
      <c r="B74" s="86" t="s">
        <v>1628</v>
      </c>
      <c r="C74" s="86">
        <v>5.0</v>
      </c>
      <c r="D74" s="87" t="s">
        <v>11193</v>
      </c>
      <c r="E74" s="86" t="s">
        <v>104</v>
      </c>
      <c r="F74" s="86" t="s">
        <v>104</v>
      </c>
      <c r="G74" s="86" t="s">
        <v>104</v>
      </c>
      <c r="H74" s="86" t="s">
        <v>104</v>
      </c>
      <c r="I74" s="88" t="s">
        <v>555</v>
      </c>
      <c r="J74" s="86" t="s">
        <v>572</v>
      </c>
      <c r="K74" s="87" t="s">
        <v>4994</v>
      </c>
      <c r="L74" s="86">
        <v>9.764350434E9</v>
      </c>
      <c r="M74" s="86" t="s">
        <v>11194</v>
      </c>
      <c r="N74" s="86" t="s">
        <v>107</v>
      </c>
    </row>
    <row r="75">
      <c r="A75" s="85">
        <v>44030.510787037034</v>
      </c>
      <c r="B75" s="86" t="s">
        <v>4860</v>
      </c>
      <c r="C75" s="86">
        <v>5.0</v>
      </c>
      <c r="D75" s="87" t="s">
        <v>11195</v>
      </c>
      <c r="E75" s="86" t="s">
        <v>104</v>
      </c>
      <c r="F75" s="86" t="s">
        <v>104</v>
      </c>
      <c r="G75" s="86" t="s">
        <v>104</v>
      </c>
      <c r="H75" s="86" t="s">
        <v>104</v>
      </c>
      <c r="I75" s="88" t="s">
        <v>4862</v>
      </c>
      <c r="J75" s="86" t="s">
        <v>314</v>
      </c>
      <c r="K75" s="87" t="s">
        <v>5580</v>
      </c>
      <c r="L75" s="86">
        <v>9.423489831E9</v>
      </c>
      <c r="M75" s="86" t="s">
        <v>11196</v>
      </c>
      <c r="N75" s="86" t="s">
        <v>107</v>
      </c>
    </row>
    <row r="76">
      <c r="A76" s="85">
        <v>44030.51106481482</v>
      </c>
      <c r="B76" s="86" t="s">
        <v>11197</v>
      </c>
      <c r="C76" s="86">
        <v>5.0</v>
      </c>
      <c r="D76" s="87" t="s">
        <v>11198</v>
      </c>
      <c r="E76" s="86" t="s">
        <v>104</v>
      </c>
      <c r="F76" s="86" t="s">
        <v>110</v>
      </c>
      <c r="G76" s="86" t="s">
        <v>104</v>
      </c>
      <c r="H76" s="86" t="s">
        <v>104</v>
      </c>
      <c r="I76" s="88" t="s">
        <v>11199</v>
      </c>
      <c r="J76" s="86" t="s">
        <v>490</v>
      </c>
      <c r="K76" s="87" t="s">
        <v>11200</v>
      </c>
      <c r="L76" s="86">
        <v>9.424300321E9</v>
      </c>
      <c r="M76" s="86" t="s">
        <v>4683</v>
      </c>
      <c r="N76" s="86" t="s">
        <v>107</v>
      </c>
    </row>
    <row r="77">
      <c r="A77" s="85">
        <v>44030.51170138889</v>
      </c>
      <c r="B77" s="86" t="s">
        <v>11201</v>
      </c>
      <c r="C77" s="86">
        <v>5.0</v>
      </c>
      <c r="D77" s="87" t="s">
        <v>248</v>
      </c>
      <c r="E77" s="86" t="s">
        <v>104</v>
      </c>
      <c r="F77" s="86" t="s">
        <v>104</v>
      </c>
      <c r="G77" s="86" t="s">
        <v>186</v>
      </c>
      <c r="H77" s="86" t="s">
        <v>104</v>
      </c>
      <c r="I77" s="88" t="s">
        <v>11202</v>
      </c>
      <c r="J77" s="86" t="s">
        <v>11203</v>
      </c>
      <c r="K77" s="87" t="s">
        <v>11204</v>
      </c>
      <c r="L77" s="86">
        <v>8.220918958E9</v>
      </c>
      <c r="M77" s="86" t="s">
        <v>11205</v>
      </c>
      <c r="N77" s="86" t="s">
        <v>107</v>
      </c>
    </row>
    <row r="78">
      <c r="A78" s="85">
        <v>44030.511770833335</v>
      </c>
      <c r="B78" s="86" t="s">
        <v>3959</v>
      </c>
      <c r="C78" s="86">
        <v>5.0</v>
      </c>
      <c r="D78" s="87" t="s">
        <v>11206</v>
      </c>
      <c r="E78" s="86" t="s">
        <v>104</v>
      </c>
      <c r="F78" s="86" t="s">
        <v>104</v>
      </c>
      <c r="G78" s="86" t="s">
        <v>104</v>
      </c>
      <c r="H78" s="86" t="s">
        <v>104</v>
      </c>
      <c r="I78" s="88" t="s">
        <v>3961</v>
      </c>
      <c r="J78" s="86" t="s">
        <v>314</v>
      </c>
      <c r="K78" s="87" t="s">
        <v>3962</v>
      </c>
      <c r="L78" s="86">
        <v>9.423144192E9</v>
      </c>
      <c r="M78" s="86" t="s">
        <v>11207</v>
      </c>
      <c r="N78" s="86" t="s">
        <v>107</v>
      </c>
    </row>
    <row r="79">
      <c r="A79" s="85">
        <v>44030.51181712963</v>
      </c>
      <c r="B79" s="86" t="s">
        <v>375</v>
      </c>
      <c r="C79" s="86">
        <v>4.0</v>
      </c>
      <c r="D79" s="87" t="s">
        <v>11208</v>
      </c>
      <c r="E79" s="86" t="s">
        <v>110</v>
      </c>
      <c r="F79" s="86" t="s">
        <v>110</v>
      </c>
      <c r="G79" s="86" t="s">
        <v>110</v>
      </c>
      <c r="H79" s="86" t="s">
        <v>110</v>
      </c>
      <c r="I79" s="88" t="s">
        <v>10726</v>
      </c>
      <c r="J79" s="86" t="s">
        <v>181</v>
      </c>
      <c r="K79" s="87" t="s">
        <v>11209</v>
      </c>
      <c r="L79" s="86">
        <v>9.405108135E9</v>
      </c>
      <c r="M79" s="86" t="s">
        <v>11210</v>
      </c>
      <c r="N79" s="86" t="s">
        <v>107</v>
      </c>
    </row>
    <row r="80">
      <c r="A80" s="85">
        <v>44030.51210648148</v>
      </c>
      <c r="B80" s="86" t="s">
        <v>4851</v>
      </c>
      <c r="C80" s="86">
        <v>5.0</v>
      </c>
      <c r="D80" s="87" t="s">
        <v>11211</v>
      </c>
      <c r="E80" s="86" t="s">
        <v>104</v>
      </c>
      <c r="F80" s="86" t="s">
        <v>104</v>
      </c>
      <c r="G80" s="86" t="s">
        <v>110</v>
      </c>
      <c r="H80" s="86" t="s">
        <v>104</v>
      </c>
      <c r="I80" s="88" t="s">
        <v>11212</v>
      </c>
      <c r="J80" s="86" t="s">
        <v>112</v>
      </c>
      <c r="K80" s="87" t="s">
        <v>4854</v>
      </c>
      <c r="L80" s="86">
        <v>9.42391912E9</v>
      </c>
      <c r="M80" s="86" t="s">
        <v>11213</v>
      </c>
      <c r="N80" s="86" t="s">
        <v>107</v>
      </c>
    </row>
    <row r="81">
      <c r="A81" s="85">
        <v>44030.51256944444</v>
      </c>
      <c r="B81" s="86" t="s">
        <v>4254</v>
      </c>
      <c r="C81" s="86">
        <v>5.0</v>
      </c>
      <c r="D81" s="87" t="s">
        <v>11214</v>
      </c>
      <c r="E81" s="86" t="s">
        <v>104</v>
      </c>
      <c r="F81" s="86" t="s">
        <v>104</v>
      </c>
      <c r="G81" s="86" t="s">
        <v>110</v>
      </c>
      <c r="H81" s="86" t="s">
        <v>110</v>
      </c>
      <c r="I81" s="88" t="s">
        <v>7070</v>
      </c>
      <c r="J81" s="86" t="s">
        <v>7071</v>
      </c>
      <c r="K81" s="87" t="s">
        <v>7072</v>
      </c>
      <c r="L81" s="86">
        <v>9.404721537E9</v>
      </c>
      <c r="M81" s="86" t="s">
        <v>11215</v>
      </c>
      <c r="N81" s="86" t="s">
        <v>107</v>
      </c>
    </row>
    <row r="82">
      <c r="A82" s="85">
        <v>44030.513969907406</v>
      </c>
      <c r="B82" s="86" t="s">
        <v>5160</v>
      </c>
      <c r="C82" s="86">
        <v>4.0</v>
      </c>
      <c r="D82" s="87" t="s">
        <v>11216</v>
      </c>
      <c r="E82" s="86" t="s">
        <v>104</v>
      </c>
      <c r="F82" s="86" t="s">
        <v>104</v>
      </c>
      <c r="G82" s="86" t="s">
        <v>104</v>
      </c>
      <c r="H82" s="86" t="s">
        <v>104</v>
      </c>
      <c r="I82" s="88" t="s">
        <v>5162</v>
      </c>
      <c r="J82" s="86" t="s">
        <v>5163</v>
      </c>
      <c r="K82" s="87" t="s">
        <v>5164</v>
      </c>
      <c r="L82" s="86">
        <v>8.883138792E9</v>
      </c>
      <c r="M82" s="86" t="s">
        <v>11217</v>
      </c>
      <c r="N82" s="86" t="s">
        <v>107</v>
      </c>
    </row>
    <row r="83">
      <c r="A83" s="85">
        <v>44030.51400462963</v>
      </c>
      <c r="B83" s="86" t="s">
        <v>4860</v>
      </c>
      <c r="C83" s="86">
        <v>5.0</v>
      </c>
      <c r="D83" s="87" t="s">
        <v>11218</v>
      </c>
      <c r="E83" s="86" t="s">
        <v>104</v>
      </c>
      <c r="F83" s="86" t="s">
        <v>104</v>
      </c>
      <c r="G83" s="86" t="s">
        <v>104</v>
      </c>
      <c r="H83" s="86" t="s">
        <v>104</v>
      </c>
      <c r="I83" s="88" t="s">
        <v>11219</v>
      </c>
      <c r="J83" s="86" t="s">
        <v>314</v>
      </c>
      <c r="K83" s="87" t="s">
        <v>11220</v>
      </c>
      <c r="L83" s="86">
        <v>9.423489831E9</v>
      </c>
      <c r="M83" s="86" t="s">
        <v>11221</v>
      </c>
      <c r="N83" s="86" t="s">
        <v>107</v>
      </c>
    </row>
    <row r="84">
      <c r="A84" s="85">
        <v>44030.514027777775</v>
      </c>
      <c r="B84" s="86" t="s">
        <v>11222</v>
      </c>
      <c r="C84" s="86">
        <v>5.0</v>
      </c>
      <c r="D84" s="87" t="s">
        <v>107</v>
      </c>
      <c r="E84" s="86" t="s">
        <v>104</v>
      </c>
      <c r="F84" s="86" t="s">
        <v>110</v>
      </c>
      <c r="G84" s="86" t="s">
        <v>104</v>
      </c>
      <c r="H84" s="86" t="s">
        <v>110</v>
      </c>
      <c r="I84" s="88" t="s">
        <v>11223</v>
      </c>
      <c r="J84" s="86" t="s">
        <v>181</v>
      </c>
      <c r="K84" s="87" t="s">
        <v>11224</v>
      </c>
      <c r="L84" s="86">
        <v>7.588318617E9</v>
      </c>
      <c r="M84" s="86" t="s">
        <v>11225</v>
      </c>
      <c r="N84" s="86" t="s">
        <v>107</v>
      </c>
    </row>
    <row r="85">
      <c r="A85" s="85">
        <v>44030.51461805555</v>
      </c>
      <c r="B85" s="86" t="s">
        <v>11226</v>
      </c>
      <c r="C85" s="86">
        <v>4.0</v>
      </c>
      <c r="D85" s="87" t="s">
        <v>11227</v>
      </c>
      <c r="E85" s="86" t="s">
        <v>110</v>
      </c>
      <c r="F85" s="86" t="s">
        <v>110</v>
      </c>
      <c r="G85" s="86" t="s">
        <v>110</v>
      </c>
      <c r="H85" s="86" t="s">
        <v>110</v>
      </c>
      <c r="I85" s="88" t="s">
        <v>10726</v>
      </c>
      <c r="J85" s="86" t="s">
        <v>181</v>
      </c>
      <c r="K85" s="87" t="s">
        <v>11228</v>
      </c>
      <c r="L85" s="86">
        <v>9.405108135E9</v>
      </c>
      <c r="M85" s="86" t="s">
        <v>11229</v>
      </c>
      <c r="N85" s="86" t="s">
        <v>103</v>
      </c>
    </row>
    <row r="86">
      <c r="A86" s="85">
        <v>44030.515081018515</v>
      </c>
      <c r="B86" s="86" t="s">
        <v>11230</v>
      </c>
      <c r="C86" s="86">
        <v>5.0</v>
      </c>
      <c r="D86" s="87" t="s">
        <v>11231</v>
      </c>
      <c r="E86" s="86" t="s">
        <v>104</v>
      </c>
      <c r="F86" s="86" t="s">
        <v>110</v>
      </c>
      <c r="G86" s="86" t="s">
        <v>110</v>
      </c>
      <c r="H86" s="86" t="s">
        <v>110</v>
      </c>
      <c r="I86" s="88" t="s">
        <v>11232</v>
      </c>
      <c r="J86" s="86" t="s">
        <v>4430</v>
      </c>
      <c r="K86" s="87" t="s">
        <v>11233</v>
      </c>
      <c r="L86" s="86">
        <v>9.421885688E9</v>
      </c>
      <c r="M86" s="86" t="s">
        <v>11234</v>
      </c>
      <c r="N86" s="86" t="s">
        <v>107</v>
      </c>
    </row>
    <row r="87">
      <c r="A87" s="85">
        <v>44030.51532407408</v>
      </c>
      <c r="B87" s="86" t="s">
        <v>2617</v>
      </c>
      <c r="C87" s="86">
        <v>5.0</v>
      </c>
      <c r="D87" s="87" t="s">
        <v>11235</v>
      </c>
      <c r="E87" s="86" t="s">
        <v>104</v>
      </c>
      <c r="F87" s="86" t="s">
        <v>104</v>
      </c>
      <c r="G87" s="86" t="s">
        <v>104</v>
      </c>
      <c r="H87" s="86" t="s">
        <v>104</v>
      </c>
      <c r="I87" s="88" t="s">
        <v>11236</v>
      </c>
      <c r="J87" s="86" t="s">
        <v>181</v>
      </c>
      <c r="K87" s="87" t="s">
        <v>3465</v>
      </c>
      <c r="L87" s="86">
        <v>9.850720941E9</v>
      </c>
      <c r="M87" s="86" t="s">
        <v>103</v>
      </c>
      <c r="N87" s="86" t="s">
        <v>107</v>
      </c>
    </row>
    <row r="88">
      <c r="A88" s="85">
        <v>44030.515381944446</v>
      </c>
      <c r="B88" s="86" t="s">
        <v>2577</v>
      </c>
      <c r="C88" s="86">
        <v>5.0</v>
      </c>
      <c r="D88" s="87" t="s">
        <v>11237</v>
      </c>
      <c r="E88" s="86" t="s">
        <v>104</v>
      </c>
      <c r="F88" s="86" t="s">
        <v>104</v>
      </c>
      <c r="G88" s="86" t="s">
        <v>104</v>
      </c>
      <c r="H88" s="86" t="s">
        <v>104</v>
      </c>
      <c r="I88" s="88" t="s">
        <v>2579</v>
      </c>
      <c r="J88" s="86" t="s">
        <v>1599</v>
      </c>
      <c r="K88" s="87" t="s">
        <v>2580</v>
      </c>
      <c r="L88" s="86">
        <v>9.960512068E9</v>
      </c>
      <c r="M88" s="86" t="s">
        <v>103</v>
      </c>
      <c r="N88" s="86" t="s">
        <v>107</v>
      </c>
    </row>
    <row r="89">
      <c r="A89" s="85">
        <v>44030.515393518515</v>
      </c>
      <c r="B89" s="86" t="s">
        <v>4446</v>
      </c>
      <c r="C89" s="86">
        <v>5.0</v>
      </c>
      <c r="D89" s="87" t="s">
        <v>11238</v>
      </c>
      <c r="E89" s="86" t="s">
        <v>104</v>
      </c>
      <c r="F89" s="86" t="s">
        <v>104</v>
      </c>
      <c r="G89" s="86" t="s">
        <v>104</v>
      </c>
      <c r="H89" s="86" t="s">
        <v>104</v>
      </c>
      <c r="I89" s="88" t="s">
        <v>11239</v>
      </c>
      <c r="J89" s="86" t="s">
        <v>181</v>
      </c>
      <c r="K89" s="87" t="s">
        <v>11240</v>
      </c>
      <c r="L89" s="86">
        <v>8.983508574E9</v>
      </c>
      <c r="M89" s="86" t="s">
        <v>11241</v>
      </c>
      <c r="N89" s="86" t="s">
        <v>107</v>
      </c>
    </row>
    <row r="90">
      <c r="A90" s="85">
        <v>44030.51577546296</v>
      </c>
      <c r="B90" s="86" t="s">
        <v>11242</v>
      </c>
      <c r="C90" s="86">
        <v>5.0</v>
      </c>
      <c r="D90" s="87" t="s">
        <v>11243</v>
      </c>
      <c r="E90" s="86" t="s">
        <v>186</v>
      </c>
      <c r="F90" s="86" t="s">
        <v>186</v>
      </c>
      <c r="G90" s="86" t="s">
        <v>186</v>
      </c>
      <c r="H90" s="86" t="s">
        <v>186</v>
      </c>
      <c r="I90" s="88" t="s">
        <v>11244</v>
      </c>
      <c r="J90" s="86" t="s">
        <v>314</v>
      </c>
      <c r="K90" s="87" t="s">
        <v>11245</v>
      </c>
      <c r="L90" s="86">
        <v>9.820487478E9</v>
      </c>
      <c r="M90" s="86" t="s">
        <v>11246</v>
      </c>
      <c r="N90" s="86" t="s">
        <v>107</v>
      </c>
    </row>
    <row r="91">
      <c r="A91" s="85">
        <v>44030.51587962963</v>
      </c>
      <c r="B91" s="86" t="s">
        <v>3561</v>
      </c>
      <c r="C91" s="86">
        <v>5.0</v>
      </c>
      <c r="D91" s="87" t="s">
        <v>6277</v>
      </c>
      <c r="E91" s="86" t="s">
        <v>104</v>
      </c>
      <c r="F91" s="86" t="s">
        <v>110</v>
      </c>
      <c r="G91" s="86" t="s">
        <v>104</v>
      </c>
      <c r="H91" s="86" t="s">
        <v>104</v>
      </c>
      <c r="I91" s="88" t="s">
        <v>3563</v>
      </c>
      <c r="J91" s="86" t="s">
        <v>181</v>
      </c>
      <c r="K91" s="87" t="s">
        <v>3564</v>
      </c>
      <c r="L91" s="86">
        <v>9.860988591E9</v>
      </c>
      <c r="M91" s="86" t="s">
        <v>11247</v>
      </c>
      <c r="N91" s="86" t="s">
        <v>107</v>
      </c>
    </row>
    <row r="92">
      <c r="A92" s="85">
        <v>44030.51619212963</v>
      </c>
      <c r="B92" s="86" t="s">
        <v>1502</v>
      </c>
      <c r="C92" s="86">
        <v>5.0</v>
      </c>
      <c r="D92" s="87" t="s">
        <v>11248</v>
      </c>
      <c r="E92" s="86" t="s">
        <v>104</v>
      </c>
      <c r="F92" s="86" t="s">
        <v>104</v>
      </c>
      <c r="G92" s="86" t="s">
        <v>104</v>
      </c>
      <c r="H92" s="86" t="s">
        <v>104</v>
      </c>
      <c r="I92" s="88" t="s">
        <v>1504</v>
      </c>
      <c r="J92" s="86" t="s">
        <v>181</v>
      </c>
      <c r="K92" s="87" t="s">
        <v>1505</v>
      </c>
      <c r="L92" s="86">
        <v>9.423918691E9</v>
      </c>
      <c r="M92" s="86" t="s">
        <v>11249</v>
      </c>
      <c r="N92" s="86" t="s">
        <v>107</v>
      </c>
    </row>
    <row r="93">
      <c r="A93" s="85">
        <v>44030.5171412037</v>
      </c>
      <c r="B93" s="86" t="s">
        <v>11250</v>
      </c>
      <c r="C93" s="86">
        <v>5.0</v>
      </c>
      <c r="D93" s="87" t="s">
        <v>6309</v>
      </c>
      <c r="E93" s="86" t="s">
        <v>104</v>
      </c>
      <c r="F93" s="86" t="s">
        <v>104</v>
      </c>
      <c r="G93" s="86" t="s">
        <v>104</v>
      </c>
      <c r="H93" s="86" t="s">
        <v>104</v>
      </c>
      <c r="I93" s="88" t="s">
        <v>11251</v>
      </c>
      <c r="J93" s="86" t="s">
        <v>112</v>
      </c>
      <c r="K93" s="87" t="s">
        <v>11252</v>
      </c>
      <c r="L93" s="86">
        <v>9.960941203E9</v>
      </c>
      <c r="M93" s="86" t="s">
        <v>11253</v>
      </c>
      <c r="N93" s="86" t="s">
        <v>107</v>
      </c>
    </row>
    <row r="94">
      <c r="A94" s="85">
        <v>44030.518009259256</v>
      </c>
      <c r="B94" s="86" t="s">
        <v>380</v>
      </c>
      <c r="C94" s="86">
        <v>5.0</v>
      </c>
      <c r="D94" s="87" t="s">
        <v>11254</v>
      </c>
      <c r="E94" s="86" t="s">
        <v>104</v>
      </c>
      <c r="F94" s="86" t="s">
        <v>104</v>
      </c>
      <c r="G94" s="86" t="s">
        <v>104</v>
      </c>
      <c r="H94" s="86" t="s">
        <v>104</v>
      </c>
      <c r="I94" s="88" t="s">
        <v>382</v>
      </c>
      <c r="J94" s="86" t="s">
        <v>2974</v>
      </c>
      <c r="K94" s="87" t="s">
        <v>2975</v>
      </c>
      <c r="L94" s="86">
        <v>9.92164167E9</v>
      </c>
      <c r="M94" s="86" t="s">
        <v>107</v>
      </c>
      <c r="N94" s="86" t="s">
        <v>107</v>
      </c>
    </row>
    <row r="95">
      <c r="A95" s="85">
        <v>44030.518125</v>
      </c>
      <c r="B95" s="86" t="s">
        <v>4935</v>
      </c>
      <c r="C95" s="86">
        <v>5.0</v>
      </c>
      <c r="D95" s="87" t="s">
        <v>11255</v>
      </c>
      <c r="E95" s="86" t="s">
        <v>104</v>
      </c>
      <c r="F95" s="86" t="s">
        <v>104</v>
      </c>
      <c r="G95" s="86" t="s">
        <v>104</v>
      </c>
      <c r="H95" s="86" t="s">
        <v>104</v>
      </c>
      <c r="I95" s="88" t="s">
        <v>11256</v>
      </c>
      <c r="J95" s="86" t="s">
        <v>112</v>
      </c>
      <c r="K95" s="87" t="s">
        <v>11257</v>
      </c>
      <c r="L95" s="86">
        <v>7.249221603E9</v>
      </c>
      <c r="M95" s="86" t="s">
        <v>103</v>
      </c>
      <c r="N95" s="86" t="s">
        <v>107</v>
      </c>
    </row>
    <row r="96">
      <c r="A96" s="85">
        <v>44030.51912037037</v>
      </c>
      <c r="B96" s="86" t="s">
        <v>3526</v>
      </c>
      <c r="C96" s="86">
        <v>4.0</v>
      </c>
      <c r="D96" s="87" t="s">
        <v>11258</v>
      </c>
      <c r="E96" s="86" t="s">
        <v>104</v>
      </c>
      <c r="F96" s="86" t="s">
        <v>104</v>
      </c>
      <c r="G96" s="86" t="s">
        <v>186</v>
      </c>
      <c r="H96" s="86" t="s">
        <v>104</v>
      </c>
      <c r="I96" s="88" t="s">
        <v>3528</v>
      </c>
      <c r="J96" s="86" t="s">
        <v>4294</v>
      </c>
      <c r="K96" s="87" t="s">
        <v>11259</v>
      </c>
      <c r="L96" s="86">
        <v>9.404086174E9</v>
      </c>
      <c r="M96" s="86" t="s">
        <v>11260</v>
      </c>
      <c r="N96" s="86" t="s">
        <v>107</v>
      </c>
    </row>
    <row r="97">
      <c r="A97" s="85">
        <v>44030.51914351852</v>
      </c>
      <c r="B97" s="86" t="s">
        <v>2701</v>
      </c>
      <c r="C97" s="86">
        <v>5.0</v>
      </c>
      <c r="D97" s="87" t="s">
        <v>11261</v>
      </c>
      <c r="E97" s="86" t="s">
        <v>104</v>
      </c>
      <c r="F97" s="86" t="s">
        <v>104</v>
      </c>
      <c r="G97" s="86" t="s">
        <v>104</v>
      </c>
      <c r="H97" s="86" t="s">
        <v>110</v>
      </c>
      <c r="I97" s="88" t="s">
        <v>2703</v>
      </c>
      <c r="J97" s="86" t="s">
        <v>2137</v>
      </c>
      <c r="K97" s="87" t="s">
        <v>11262</v>
      </c>
      <c r="L97" s="86">
        <v>9.423434804E9</v>
      </c>
      <c r="M97" s="86" t="s">
        <v>11263</v>
      </c>
      <c r="N97" s="86" t="s">
        <v>107</v>
      </c>
    </row>
    <row r="98">
      <c r="A98" s="85">
        <v>44030.51954861111</v>
      </c>
      <c r="B98" s="86" t="s">
        <v>11264</v>
      </c>
      <c r="C98" s="86">
        <v>4.0</v>
      </c>
      <c r="D98" s="87" t="s">
        <v>11265</v>
      </c>
      <c r="E98" s="86" t="s">
        <v>104</v>
      </c>
      <c r="F98" s="86" t="s">
        <v>104</v>
      </c>
      <c r="G98" s="86" t="s">
        <v>104</v>
      </c>
      <c r="H98" s="86" t="s">
        <v>110</v>
      </c>
      <c r="I98" s="88" t="s">
        <v>11266</v>
      </c>
      <c r="J98" s="86" t="s">
        <v>181</v>
      </c>
      <c r="K98" s="87" t="s">
        <v>11267</v>
      </c>
      <c r="L98" s="86">
        <v>9.97536834E9</v>
      </c>
      <c r="M98" s="86" t="s">
        <v>103</v>
      </c>
      <c r="N98" s="86" t="s">
        <v>107</v>
      </c>
    </row>
    <row r="99">
      <c r="A99" s="85">
        <v>44030.52133101852</v>
      </c>
      <c r="B99" s="86" t="s">
        <v>11268</v>
      </c>
      <c r="C99" s="86">
        <v>5.0</v>
      </c>
      <c r="D99" s="87" t="s">
        <v>11269</v>
      </c>
      <c r="E99" s="86" t="s">
        <v>104</v>
      </c>
      <c r="F99" s="86" t="s">
        <v>104</v>
      </c>
      <c r="G99" s="86" t="s">
        <v>104</v>
      </c>
      <c r="H99" s="86" t="s">
        <v>104</v>
      </c>
      <c r="I99" s="88" t="s">
        <v>11270</v>
      </c>
      <c r="J99" s="86" t="s">
        <v>2301</v>
      </c>
      <c r="K99" s="87" t="s">
        <v>11271</v>
      </c>
      <c r="L99" s="86">
        <v>9.158010077E9</v>
      </c>
      <c r="M99" s="86" t="s">
        <v>103</v>
      </c>
      <c r="N99" s="86" t="s">
        <v>103</v>
      </c>
    </row>
    <row r="100">
      <c r="A100" s="85">
        <v>44030.52148148148</v>
      </c>
      <c r="B100" s="86" t="s">
        <v>11272</v>
      </c>
      <c r="C100" s="86">
        <v>5.0</v>
      </c>
      <c r="D100" s="87" t="s">
        <v>11273</v>
      </c>
      <c r="E100" s="86" t="s">
        <v>104</v>
      </c>
      <c r="F100" s="86" t="s">
        <v>186</v>
      </c>
      <c r="G100" s="86" t="s">
        <v>104</v>
      </c>
      <c r="H100" s="86" t="s">
        <v>104</v>
      </c>
      <c r="I100" s="88" t="s">
        <v>11274</v>
      </c>
      <c r="J100" s="86" t="s">
        <v>11275</v>
      </c>
      <c r="K100" s="87" t="s">
        <v>11276</v>
      </c>
      <c r="L100" s="86">
        <v>9.767447918E9</v>
      </c>
      <c r="M100" s="86" t="s">
        <v>11277</v>
      </c>
      <c r="N100" s="86" t="s">
        <v>107</v>
      </c>
    </row>
    <row r="101">
      <c r="A101" s="85">
        <v>44030.52222222222</v>
      </c>
      <c r="B101" s="86" t="s">
        <v>219</v>
      </c>
      <c r="C101" s="86">
        <v>5.0</v>
      </c>
      <c r="D101" s="87" t="s">
        <v>107</v>
      </c>
      <c r="E101" s="86" t="s">
        <v>104</v>
      </c>
      <c r="F101" s="86" t="s">
        <v>104</v>
      </c>
      <c r="G101" s="86" t="s">
        <v>104</v>
      </c>
      <c r="H101" s="86" t="s">
        <v>104</v>
      </c>
      <c r="I101" s="88" t="s">
        <v>3542</v>
      </c>
      <c r="J101" s="86" t="s">
        <v>181</v>
      </c>
      <c r="K101" s="87" t="s">
        <v>4149</v>
      </c>
      <c r="L101" s="86">
        <v>9.404564399E9</v>
      </c>
      <c r="M101" s="86" t="s">
        <v>11278</v>
      </c>
      <c r="N101" s="66"/>
    </row>
    <row r="102">
      <c r="A102" s="85">
        <v>44030.52226851852</v>
      </c>
      <c r="B102" s="86" t="s">
        <v>2705</v>
      </c>
      <c r="C102" s="86">
        <v>4.0</v>
      </c>
      <c r="D102" s="87" t="s">
        <v>318</v>
      </c>
      <c r="E102" s="86" t="s">
        <v>110</v>
      </c>
      <c r="F102" s="86" t="s">
        <v>110</v>
      </c>
      <c r="G102" s="86" t="s">
        <v>110</v>
      </c>
      <c r="H102" s="86" t="s">
        <v>186</v>
      </c>
      <c r="I102" s="88" t="s">
        <v>6130</v>
      </c>
      <c r="J102" s="86" t="s">
        <v>181</v>
      </c>
      <c r="K102" s="87" t="s">
        <v>11279</v>
      </c>
      <c r="L102" s="86">
        <v>9.850645799E9</v>
      </c>
      <c r="M102" s="86" t="s">
        <v>6132</v>
      </c>
      <c r="N102" s="86" t="s">
        <v>107</v>
      </c>
    </row>
    <row r="103">
      <c r="A103" s="85">
        <v>44030.522314814814</v>
      </c>
      <c r="B103" s="86" t="s">
        <v>11280</v>
      </c>
      <c r="C103" s="86">
        <v>5.0</v>
      </c>
      <c r="D103" s="87" t="s">
        <v>11281</v>
      </c>
      <c r="E103" s="86" t="s">
        <v>104</v>
      </c>
      <c r="F103" s="86" t="s">
        <v>104</v>
      </c>
      <c r="G103" s="86" t="s">
        <v>104</v>
      </c>
      <c r="H103" s="86" t="s">
        <v>104</v>
      </c>
      <c r="I103" s="88" t="s">
        <v>11282</v>
      </c>
      <c r="J103" s="86" t="s">
        <v>181</v>
      </c>
      <c r="K103" s="87" t="s">
        <v>694</v>
      </c>
      <c r="L103" s="86">
        <v>8.605550291E9</v>
      </c>
      <c r="M103" s="86" t="s">
        <v>107</v>
      </c>
      <c r="N103" s="86" t="s">
        <v>107</v>
      </c>
    </row>
    <row r="104">
      <c r="A104" s="85">
        <v>44030.52357638889</v>
      </c>
      <c r="B104" s="86" t="s">
        <v>4263</v>
      </c>
      <c r="C104" s="86">
        <v>5.0</v>
      </c>
      <c r="D104" s="87" t="s">
        <v>11283</v>
      </c>
      <c r="E104" s="86" t="s">
        <v>104</v>
      </c>
      <c r="F104" s="86" t="s">
        <v>104</v>
      </c>
      <c r="G104" s="86" t="s">
        <v>104</v>
      </c>
      <c r="H104" s="86" t="s">
        <v>104</v>
      </c>
      <c r="I104" s="88" t="s">
        <v>11284</v>
      </c>
      <c r="J104" s="86" t="s">
        <v>118</v>
      </c>
      <c r="K104" s="87" t="s">
        <v>11285</v>
      </c>
      <c r="L104" s="86">
        <v>9.049402058E9</v>
      </c>
      <c r="M104" s="86" t="s">
        <v>11286</v>
      </c>
      <c r="N104" s="86" t="s">
        <v>107</v>
      </c>
    </row>
    <row r="105">
      <c r="A105" s="85">
        <v>44030.52377314815</v>
      </c>
      <c r="B105" s="86" t="s">
        <v>11287</v>
      </c>
      <c r="C105" s="86">
        <v>5.0</v>
      </c>
      <c r="D105" s="87" t="s">
        <v>11288</v>
      </c>
      <c r="E105" s="86" t="s">
        <v>104</v>
      </c>
      <c r="F105" s="86" t="s">
        <v>186</v>
      </c>
      <c r="G105" s="86" t="s">
        <v>306</v>
      </c>
      <c r="H105" s="86" t="s">
        <v>186</v>
      </c>
      <c r="I105" s="88" t="s">
        <v>11289</v>
      </c>
      <c r="J105" s="86" t="s">
        <v>11290</v>
      </c>
      <c r="K105" s="87" t="s">
        <v>11291</v>
      </c>
      <c r="L105" s="86">
        <v>9.403787999E9</v>
      </c>
      <c r="M105" s="86" t="s">
        <v>11292</v>
      </c>
      <c r="N105" s="86" t="s">
        <v>107</v>
      </c>
    </row>
    <row r="106">
      <c r="A106" s="85">
        <v>44030.525046296294</v>
      </c>
      <c r="B106" s="86" t="s">
        <v>11293</v>
      </c>
      <c r="C106" s="86">
        <v>4.0</v>
      </c>
      <c r="D106" s="87" t="s">
        <v>11294</v>
      </c>
      <c r="E106" s="86" t="s">
        <v>104</v>
      </c>
      <c r="F106" s="86" t="s">
        <v>104</v>
      </c>
      <c r="G106" s="86" t="s">
        <v>104</v>
      </c>
      <c r="H106" s="86" t="s">
        <v>104</v>
      </c>
      <c r="I106" s="88" t="s">
        <v>11295</v>
      </c>
      <c r="J106" s="86" t="s">
        <v>9814</v>
      </c>
      <c r="K106" s="87" t="s">
        <v>11296</v>
      </c>
      <c r="L106" s="89">
        <f>+919820898183</f>
        <v>919820898183</v>
      </c>
      <c r="M106" s="86" t="s">
        <v>4129</v>
      </c>
      <c r="N106" s="86" t="s">
        <v>107</v>
      </c>
    </row>
    <row r="107">
      <c r="A107" s="85">
        <v>44030.52615740741</v>
      </c>
      <c r="B107" s="86" t="s">
        <v>11297</v>
      </c>
      <c r="C107" s="86">
        <v>5.0</v>
      </c>
      <c r="D107" s="87" t="s">
        <v>11298</v>
      </c>
      <c r="E107" s="86" t="s">
        <v>104</v>
      </c>
      <c r="F107" s="86" t="s">
        <v>186</v>
      </c>
      <c r="G107" s="86" t="s">
        <v>104</v>
      </c>
      <c r="H107" s="86" t="s">
        <v>104</v>
      </c>
      <c r="I107" s="88" t="s">
        <v>11299</v>
      </c>
      <c r="J107" s="86" t="s">
        <v>11300</v>
      </c>
      <c r="K107" s="87" t="s">
        <v>11301</v>
      </c>
      <c r="L107" s="86">
        <v>8.149167045E9</v>
      </c>
      <c r="M107" s="86" t="s">
        <v>11302</v>
      </c>
      <c r="N107" s="86" t="s">
        <v>107</v>
      </c>
    </row>
    <row r="108">
      <c r="A108" s="85">
        <v>44030.52753472222</v>
      </c>
      <c r="B108" s="86" t="s">
        <v>11303</v>
      </c>
      <c r="C108" s="86">
        <v>4.0</v>
      </c>
      <c r="D108" s="87" t="s">
        <v>11304</v>
      </c>
      <c r="E108" s="86" t="s">
        <v>186</v>
      </c>
      <c r="F108" s="86" t="s">
        <v>186</v>
      </c>
      <c r="G108" s="86" t="s">
        <v>186</v>
      </c>
      <c r="H108" s="86" t="s">
        <v>186</v>
      </c>
      <c r="I108" s="88" t="s">
        <v>11305</v>
      </c>
      <c r="J108" s="86" t="s">
        <v>9416</v>
      </c>
      <c r="K108" s="87" t="s">
        <v>11306</v>
      </c>
      <c r="L108" s="86">
        <v>9.823552448E9</v>
      </c>
      <c r="M108" s="86" t="s">
        <v>11307</v>
      </c>
      <c r="N108" s="86" t="s">
        <v>107</v>
      </c>
    </row>
    <row r="109">
      <c r="A109" s="85">
        <v>44030.52824074074</v>
      </c>
      <c r="B109" s="86" t="s">
        <v>7194</v>
      </c>
      <c r="C109" s="86">
        <v>5.0</v>
      </c>
      <c r="D109" s="87" t="s">
        <v>546</v>
      </c>
      <c r="E109" s="86" t="s">
        <v>104</v>
      </c>
      <c r="F109" s="86" t="s">
        <v>104</v>
      </c>
      <c r="G109" s="86" t="s">
        <v>104</v>
      </c>
      <c r="H109" s="86" t="s">
        <v>104</v>
      </c>
      <c r="I109" s="88" t="s">
        <v>7195</v>
      </c>
      <c r="J109" s="86" t="s">
        <v>507</v>
      </c>
      <c r="K109" s="87" t="s">
        <v>205</v>
      </c>
      <c r="L109" s="86">
        <v>9.960284491E9</v>
      </c>
      <c r="M109" s="86" t="s">
        <v>546</v>
      </c>
      <c r="N109" s="86" t="s">
        <v>107</v>
      </c>
    </row>
    <row r="110">
      <c r="A110" s="85">
        <v>44030.528287037036</v>
      </c>
      <c r="B110" s="86" t="s">
        <v>3171</v>
      </c>
      <c r="C110" s="86">
        <v>5.0</v>
      </c>
      <c r="D110" s="87" t="s">
        <v>11308</v>
      </c>
      <c r="E110" s="86" t="s">
        <v>104</v>
      </c>
      <c r="F110" s="86" t="s">
        <v>104</v>
      </c>
      <c r="G110" s="86" t="s">
        <v>110</v>
      </c>
      <c r="H110" s="86" t="s">
        <v>110</v>
      </c>
      <c r="I110" s="88" t="s">
        <v>3173</v>
      </c>
      <c r="J110" s="86" t="s">
        <v>3174</v>
      </c>
      <c r="K110" s="87" t="s">
        <v>3175</v>
      </c>
      <c r="L110" s="86">
        <v>9.657007345E9</v>
      </c>
      <c r="M110" s="86" t="s">
        <v>5069</v>
      </c>
      <c r="N110" s="86" t="s">
        <v>107</v>
      </c>
    </row>
    <row r="111">
      <c r="A111" s="85">
        <v>44030.53136574074</v>
      </c>
      <c r="B111" s="86" t="s">
        <v>11309</v>
      </c>
      <c r="C111" s="86">
        <v>5.0</v>
      </c>
      <c r="D111" s="87" t="s">
        <v>11310</v>
      </c>
      <c r="E111" s="86" t="s">
        <v>104</v>
      </c>
      <c r="F111" s="86" t="s">
        <v>104</v>
      </c>
      <c r="G111" s="86" t="s">
        <v>104</v>
      </c>
      <c r="H111" s="86" t="s">
        <v>104</v>
      </c>
      <c r="I111" s="88" t="s">
        <v>11311</v>
      </c>
      <c r="J111" s="86" t="s">
        <v>11312</v>
      </c>
      <c r="K111" s="87" t="s">
        <v>11313</v>
      </c>
      <c r="L111" s="86">
        <v>8.220864667E9</v>
      </c>
      <c r="M111" s="86" t="s">
        <v>11314</v>
      </c>
      <c r="N111" s="86" t="s">
        <v>107</v>
      </c>
    </row>
    <row r="112">
      <c r="A112" s="85">
        <v>44030.53207175926</v>
      </c>
      <c r="B112" s="86" t="s">
        <v>2046</v>
      </c>
      <c r="C112" s="86">
        <v>5.0</v>
      </c>
      <c r="D112" s="87" t="s">
        <v>11315</v>
      </c>
      <c r="E112" s="86" t="s">
        <v>104</v>
      </c>
      <c r="F112" s="86" t="s">
        <v>104</v>
      </c>
      <c r="G112" s="86" t="s">
        <v>104</v>
      </c>
      <c r="H112" s="86" t="s">
        <v>104</v>
      </c>
      <c r="I112" s="88" t="s">
        <v>2048</v>
      </c>
      <c r="J112" s="86" t="s">
        <v>2049</v>
      </c>
      <c r="K112" s="87" t="s">
        <v>5408</v>
      </c>
      <c r="L112" s="86">
        <v>9.420374077E9</v>
      </c>
      <c r="M112" s="86" t="s">
        <v>11316</v>
      </c>
      <c r="N112" s="86" t="s">
        <v>107</v>
      </c>
    </row>
    <row r="113">
      <c r="A113" s="85">
        <v>44030.532118055555</v>
      </c>
      <c r="B113" s="86" t="s">
        <v>11317</v>
      </c>
      <c r="C113" s="86">
        <v>5.0</v>
      </c>
      <c r="D113" s="87" t="s">
        <v>11318</v>
      </c>
      <c r="E113" s="86" t="s">
        <v>186</v>
      </c>
      <c r="F113" s="86" t="s">
        <v>186</v>
      </c>
      <c r="G113" s="86" t="s">
        <v>110</v>
      </c>
      <c r="H113" s="86" t="s">
        <v>186</v>
      </c>
      <c r="I113" s="88" t="s">
        <v>11319</v>
      </c>
      <c r="J113" s="86" t="s">
        <v>11320</v>
      </c>
      <c r="K113" s="87" t="s">
        <v>11321</v>
      </c>
      <c r="L113" s="86">
        <v>9.764323801E9</v>
      </c>
      <c r="M113" s="86" t="s">
        <v>11322</v>
      </c>
      <c r="N113" s="86" t="s">
        <v>107</v>
      </c>
    </row>
    <row r="114">
      <c r="A114" s="85">
        <v>44030.532789351855</v>
      </c>
      <c r="B114" s="86" t="s">
        <v>4966</v>
      </c>
      <c r="C114" s="86">
        <v>3.0</v>
      </c>
      <c r="D114" s="87" t="s">
        <v>103</v>
      </c>
      <c r="E114" s="86" t="s">
        <v>104</v>
      </c>
      <c r="F114" s="86" t="s">
        <v>104</v>
      </c>
      <c r="G114" s="86" t="s">
        <v>104</v>
      </c>
      <c r="H114" s="86" t="s">
        <v>104</v>
      </c>
      <c r="I114" s="88" t="s">
        <v>4202</v>
      </c>
      <c r="J114" s="86" t="s">
        <v>6936</v>
      </c>
      <c r="K114" s="87" t="s">
        <v>140</v>
      </c>
      <c r="L114" s="86">
        <v>9.922058582E9</v>
      </c>
      <c r="M114" s="86">
        <v>9.922058582E9</v>
      </c>
      <c r="N114" s="86" t="s">
        <v>107</v>
      </c>
    </row>
    <row r="115">
      <c r="A115" s="85">
        <v>44030.532847222225</v>
      </c>
      <c r="B115" s="86" t="s">
        <v>4283</v>
      </c>
      <c r="C115" s="86">
        <v>5.0</v>
      </c>
      <c r="D115" s="87" t="s">
        <v>11323</v>
      </c>
      <c r="E115" s="86" t="s">
        <v>104</v>
      </c>
      <c r="F115" s="86" t="s">
        <v>104</v>
      </c>
      <c r="G115" s="86" t="s">
        <v>104</v>
      </c>
      <c r="H115" s="86" t="s">
        <v>104</v>
      </c>
      <c r="I115" s="88" t="s">
        <v>11324</v>
      </c>
      <c r="J115" s="86" t="s">
        <v>4286</v>
      </c>
      <c r="K115" s="87" t="s">
        <v>11325</v>
      </c>
      <c r="L115" s="86">
        <v>9.637327334E9</v>
      </c>
      <c r="M115" s="86" t="s">
        <v>11326</v>
      </c>
      <c r="N115" s="86" t="s">
        <v>107</v>
      </c>
    </row>
    <row r="116">
      <c r="A116" s="85">
        <v>44030.5333912037</v>
      </c>
      <c r="B116" s="86" t="s">
        <v>4926</v>
      </c>
      <c r="C116" s="86">
        <v>5.0</v>
      </c>
      <c r="D116" s="87" t="s">
        <v>11327</v>
      </c>
      <c r="E116" s="86" t="s">
        <v>104</v>
      </c>
      <c r="F116" s="86" t="s">
        <v>104</v>
      </c>
      <c r="G116" s="86" t="s">
        <v>104</v>
      </c>
      <c r="H116" s="86" t="s">
        <v>104</v>
      </c>
      <c r="I116" s="88" t="s">
        <v>4927</v>
      </c>
      <c r="J116" s="86" t="s">
        <v>675</v>
      </c>
      <c r="K116" s="87" t="s">
        <v>11328</v>
      </c>
      <c r="L116" s="86">
        <v>9.049208882E9</v>
      </c>
      <c r="M116" s="86" t="s">
        <v>11329</v>
      </c>
      <c r="N116" s="86" t="s">
        <v>107</v>
      </c>
    </row>
    <row r="117">
      <c r="A117" s="85">
        <v>44030.53355324074</v>
      </c>
      <c r="B117" s="86" t="s">
        <v>11330</v>
      </c>
      <c r="C117" s="86">
        <v>5.0</v>
      </c>
      <c r="D117" s="87" t="s">
        <v>11331</v>
      </c>
      <c r="E117" s="86" t="s">
        <v>104</v>
      </c>
      <c r="F117" s="86" t="s">
        <v>104</v>
      </c>
      <c r="G117" s="86" t="s">
        <v>104</v>
      </c>
      <c r="H117" s="86" t="s">
        <v>104</v>
      </c>
      <c r="I117" s="88" t="s">
        <v>11332</v>
      </c>
      <c r="J117" s="86" t="s">
        <v>11333</v>
      </c>
      <c r="K117" s="87" t="s">
        <v>11313</v>
      </c>
      <c r="L117" s="86">
        <v>9.894817078E9</v>
      </c>
      <c r="M117" s="86" t="s">
        <v>11314</v>
      </c>
      <c r="N117" s="86" t="s">
        <v>107</v>
      </c>
    </row>
    <row r="118">
      <c r="A118" s="85">
        <v>44030.53429398148</v>
      </c>
      <c r="B118" s="86" t="s">
        <v>5032</v>
      </c>
      <c r="C118" s="86">
        <v>5.0</v>
      </c>
      <c r="D118" s="87" t="s">
        <v>11334</v>
      </c>
      <c r="E118" s="86" t="s">
        <v>104</v>
      </c>
      <c r="F118" s="86" t="s">
        <v>104</v>
      </c>
      <c r="G118" s="86" t="s">
        <v>104</v>
      </c>
      <c r="H118" s="86" t="s">
        <v>104</v>
      </c>
      <c r="I118" s="88" t="s">
        <v>5592</v>
      </c>
      <c r="J118" s="86" t="s">
        <v>339</v>
      </c>
      <c r="K118" s="87" t="s">
        <v>5035</v>
      </c>
      <c r="L118" s="86">
        <v>9.422814154E9</v>
      </c>
      <c r="M118" s="86" t="s">
        <v>11335</v>
      </c>
      <c r="N118" s="86" t="s">
        <v>107</v>
      </c>
    </row>
    <row r="119">
      <c r="A119" s="85">
        <v>44030.5353125</v>
      </c>
      <c r="B119" s="86" t="s">
        <v>11336</v>
      </c>
      <c r="C119" s="86">
        <v>5.0</v>
      </c>
      <c r="D119" s="87" t="s">
        <v>318</v>
      </c>
      <c r="E119" s="86" t="s">
        <v>104</v>
      </c>
      <c r="F119" s="86" t="s">
        <v>104</v>
      </c>
      <c r="G119" s="86" t="s">
        <v>104</v>
      </c>
      <c r="H119" s="86" t="s">
        <v>104</v>
      </c>
      <c r="I119" s="88" t="s">
        <v>11337</v>
      </c>
      <c r="J119" s="86" t="s">
        <v>403</v>
      </c>
      <c r="K119" s="87" t="s">
        <v>11338</v>
      </c>
      <c r="L119" s="86">
        <v>9.420288129E9</v>
      </c>
      <c r="M119" s="86" t="s">
        <v>11339</v>
      </c>
      <c r="N119" s="86" t="s">
        <v>107</v>
      </c>
    </row>
    <row r="120">
      <c r="A120" s="85">
        <v>44030.53915509259</v>
      </c>
      <c r="B120" s="86" t="s">
        <v>11340</v>
      </c>
      <c r="C120" s="86">
        <v>5.0</v>
      </c>
      <c r="D120" s="87" t="s">
        <v>11341</v>
      </c>
      <c r="E120" s="86" t="s">
        <v>104</v>
      </c>
      <c r="F120" s="86" t="s">
        <v>104</v>
      </c>
      <c r="G120" s="86" t="s">
        <v>104</v>
      </c>
      <c r="H120" s="86" t="s">
        <v>104</v>
      </c>
      <c r="I120" s="88" t="s">
        <v>11342</v>
      </c>
      <c r="J120" s="86" t="s">
        <v>2301</v>
      </c>
      <c r="K120" s="87" t="s">
        <v>11343</v>
      </c>
      <c r="L120" s="89">
        <f t="shared" ref="L120:L121" si="1">+918149287861</f>
        <v>918149287861</v>
      </c>
      <c r="M120" s="86" t="s">
        <v>11344</v>
      </c>
      <c r="N120" s="86" t="s">
        <v>107</v>
      </c>
    </row>
    <row r="121">
      <c r="A121" s="85">
        <v>44030.53962962963</v>
      </c>
      <c r="B121" s="86" t="s">
        <v>11340</v>
      </c>
      <c r="C121" s="86">
        <v>5.0</v>
      </c>
      <c r="D121" s="87" t="s">
        <v>11341</v>
      </c>
      <c r="E121" s="86" t="s">
        <v>104</v>
      </c>
      <c r="F121" s="86" t="s">
        <v>104</v>
      </c>
      <c r="G121" s="86" t="s">
        <v>104</v>
      </c>
      <c r="H121" s="86" t="s">
        <v>104</v>
      </c>
      <c r="I121" s="88" t="s">
        <v>11342</v>
      </c>
      <c r="J121" s="86" t="s">
        <v>2301</v>
      </c>
      <c r="K121" s="87" t="s">
        <v>11343</v>
      </c>
      <c r="L121" s="89">
        <f t="shared" si="1"/>
        <v>918149287861</v>
      </c>
      <c r="M121" s="86" t="s">
        <v>11344</v>
      </c>
      <c r="N121" s="86" t="s">
        <v>107</v>
      </c>
    </row>
    <row r="122">
      <c r="A122" s="85">
        <v>44030.540289351855</v>
      </c>
      <c r="B122" s="86" t="s">
        <v>2433</v>
      </c>
      <c r="C122" s="86">
        <v>5.0</v>
      </c>
      <c r="D122" s="87" t="s">
        <v>11345</v>
      </c>
      <c r="E122" s="86" t="s">
        <v>150</v>
      </c>
      <c r="F122" s="86" t="s">
        <v>150</v>
      </c>
      <c r="G122" s="86" t="s">
        <v>150</v>
      </c>
      <c r="H122" s="86" t="s">
        <v>150</v>
      </c>
      <c r="I122" s="88" t="s">
        <v>11346</v>
      </c>
      <c r="J122" s="86" t="s">
        <v>181</v>
      </c>
      <c r="K122" s="87" t="s">
        <v>11347</v>
      </c>
      <c r="L122" s="86">
        <v>9.4147228E8</v>
      </c>
      <c r="M122" s="86" t="s">
        <v>11348</v>
      </c>
      <c r="N122" s="86" t="s">
        <v>107</v>
      </c>
    </row>
    <row r="123">
      <c r="A123" s="85">
        <v>44030.541284722225</v>
      </c>
      <c r="B123" s="86" t="s">
        <v>11349</v>
      </c>
      <c r="C123" s="86">
        <v>5.0</v>
      </c>
      <c r="D123" s="87" t="s">
        <v>11350</v>
      </c>
      <c r="E123" s="86" t="s">
        <v>104</v>
      </c>
      <c r="F123" s="86" t="s">
        <v>104</v>
      </c>
      <c r="G123" s="86" t="s">
        <v>104</v>
      </c>
      <c r="H123" s="86" t="s">
        <v>104</v>
      </c>
      <c r="I123" s="88" t="s">
        <v>11351</v>
      </c>
      <c r="J123" s="86" t="s">
        <v>112</v>
      </c>
      <c r="K123" s="87" t="s">
        <v>11352</v>
      </c>
      <c r="L123" s="86">
        <v>9.421451703E9</v>
      </c>
      <c r="M123" s="86" t="s">
        <v>107</v>
      </c>
      <c r="N123" s="86" t="s">
        <v>107</v>
      </c>
    </row>
    <row r="124">
      <c r="A124" s="85">
        <v>44030.541817129626</v>
      </c>
      <c r="B124" s="86" t="s">
        <v>11340</v>
      </c>
      <c r="C124" s="86">
        <v>5.0</v>
      </c>
      <c r="D124" s="87" t="s">
        <v>11353</v>
      </c>
      <c r="E124" s="86" t="s">
        <v>104</v>
      </c>
      <c r="F124" s="86" t="s">
        <v>104</v>
      </c>
      <c r="G124" s="86" t="s">
        <v>104</v>
      </c>
      <c r="H124" s="86" t="s">
        <v>104</v>
      </c>
      <c r="I124" s="88" t="s">
        <v>11354</v>
      </c>
      <c r="J124" s="86" t="s">
        <v>2301</v>
      </c>
      <c r="K124" s="87" t="s">
        <v>11355</v>
      </c>
      <c r="L124" s="89">
        <f>+918149287861</f>
        <v>918149287861</v>
      </c>
      <c r="M124" s="86" t="s">
        <v>11344</v>
      </c>
      <c r="N124" s="86" t="s">
        <v>107</v>
      </c>
    </row>
    <row r="125">
      <c r="A125" s="85">
        <v>44030.544907407406</v>
      </c>
      <c r="B125" s="86" t="s">
        <v>852</v>
      </c>
      <c r="C125" s="86">
        <v>5.0</v>
      </c>
      <c r="D125" s="87" t="s">
        <v>11356</v>
      </c>
      <c r="E125" s="86" t="s">
        <v>104</v>
      </c>
      <c r="F125" s="86" t="s">
        <v>104</v>
      </c>
      <c r="G125" s="86" t="s">
        <v>104</v>
      </c>
      <c r="H125" s="86" t="s">
        <v>104</v>
      </c>
      <c r="I125" s="88" t="s">
        <v>11357</v>
      </c>
      <c r="J125" s="86" t="s">
        <v>112</v>
      </c>
      <c r="K125" s="87" t="s">
        <v>11358</v>
      </c>
      <c r="L125" s="86">
        <v>9.136289272E9</v>
      </c>
      <c r="M125" s="86" t="s">
        <v>4115</v>
      </c>
      <c r="N125" s="86" t="s">
        <v>107</v>
      </c>
    </row>
    <row r="126">
      <c r="A126" s="85">
        <v>44030.54520833334</v>
      </c>
      <c r="B126" s="86" t="s">
        <v>234</v>
      </c>
      <c r="C126" s="86">
        <v>3.0</v>
      </c>
      <c r="D126" s="87" t="s">
        <v>318</v>
      </c>
      <c r="E126" s="86" t="s">
        <v>306</v>
      </c>
      <c r="F126" s="86" t="s">
        <v>110</v>
      </c>
      <c r="G126" s="86" t="s">
        <v>110</v>
      </c>
      <c r="H126" s="86" t="s">
        <v>110</v>
      </c>
      <c r="I126" s="88" t="s">
        <v>1295</v>
      </c>
      <c r="J126" s="86" t="s">
        <v>237</v>
      </c>
      <c r="K126" s="87" t="s">
        <v>10734</v>
      </c>
      <c r="L126" s="86">
        <v>9.89003038E9</v>
      </c>
      <c r="M126" s="86" t="s">
        <v>11359</v>
      </c>
      <c r="N126" s="86" t="s">
        <v>107</v>
      </c>
    </row>
    <row r="127">
      <c r="A127" s="85">
        <v>44030.546331018515</v>
      </c>
      <c r="B127" s="86" t="s">
        <v>4296</v>
      </c>
      <c r="C127" s="86">
        <v>5.0</v>
      </c>
      <c r="D127" s="87" t="s">
        <v>11360</v>
      </c>
      <c r="E127" s="86" t="s">
        <v>104</v>
      </c>
      <c r="F127" s="86" t="s">
        <v>104</v>
      </c>
      <c r="G127" s="86" t="s">
        <v>104</v>
      </c>
      <c r="H127" s="86" t="s">
        <v>104</v>
      </c>
      <c r="I127" s="88" t="s">
        <v>4298</v>
      </c>
      <c r="J127" s="86" t="s">
        <v>181</v>
      </c>
      <c r="K127" s="87" t="s">
        <v>4299</v>
      </c>
      <c r="L127" s="86">
        <v>9.421618258E9</v>
      </c>
      <c r="M127" s="86" t="s">
        <v>11361</v>
      </c>
      <c r="N127" s="86" t="s">
        <v>107</v>
      </c>
    </row>
    <row r="128">
      <c r="A128" s="85">
        <v>44030.54641203704</v>
      </c>
      <c r="B128" s="86" t="s">
        <v>2433</v>
      </c>
      <c r="C128" s="86">
        <v>5.0</v>
      </c>
      <c r="D128" s="87" t="s">
        <v>11362</v>
      </c>
      <c r="E128" s="86" t="s">
        <v>104</v>
      </c>
      <c r="F128" s="86" t="s">
        <v>104</v>
      </c>
      <c r="G128" s="86" t="s">
        <v>104</v>
      </c>
      <c r="H128" s="86" t="s">
        <v>104</v>
      </c>
      <c r="I128" s="88" t="s">
        <v>2435</v>
      </c>
      <c r="J128" s="86" t="s">
        <v>181</v>
      </c>
      <c r="K128" s="87" t="s">
        <v>2529</v>
      </c>
      <c r="L128" s="86">
        <v>9.41473348E9</v>
      </c>
      <c r="M128" s="86" t="s">
        <v>11348</v>
      </c>
      <c r="N128" s="86" t="s">
        <v>107</v>
      </c>
    </row>
    <row r="129">
      <c r="A129" s="85">
        <v>44030.54715277778</v>
      </c>
      <c r="B129" s="86" t="s">
        <v>11363</v>
      </c>
      <c r="C129" s="86">
        <v>4.0</v>
      </c>
      <c r="D129" s="87" t="s">
        <v>11364</v>
      </c>
      <c r="E129" s="86" t="s">
        <v>186</v>
      </c>
      <c r="F129" s="86" t="s">
        <v>186</v>
      </c>
      <c r="G129" s="86" t="s">
        <v>186</v>
      </c>
      <c r="H129" s="86" t="s">
        <v>186</v>
      </c>
      <c r="I129" s="88" t="s">
        <v>11365</v>
      </c>
      <c r="J129" s="86" t="s">
        <v>181</v>
      </c>
      <c r="K129" s="87" t="s">
        <v>11366</v>
      </c>
      <c r="L129" s="86">
        <v>9.960083304E9</v>
      </c>
      <c r="M129" s="86" t="s">
        <v>11367</v>
      </c>
      <c r="N129" s="86" t="s">
        <v>107</v>
      </c>
    </row>
    <row r="130">
      <c r="A130" s="85">
        <v>44030.5474537037</v>
      </c>
      <c r="B130" s="86" t="s">
        <v>444</v>
      </c>
      <c r="C130" s="86">
        <v>1.0</v>
      </c>
      <c r="D130" s="87" t="s">
        <v>11368</v>
      </c>
      <c r="E130" s="86" t="s">
        <v>104</v>
      </c>
      <c r="F130" s="86" t="s">
        <v>104</v>
      </c>
      <c r="G130" s="86" t="s">
        <v>104</v>
      </c>
      <c r="H130" s="86" t="s">
        <v>104</v>
      </c>
      <c r="I130" s="88" t="s">
        <v>3084</v>
      </c>
      <c r="J130" s="86" t="s">
        <v>112</v>
      </c>
      <c r="K130" s="87" t="s">
        <v>3086</v>
      </c>
      <c r="L130" s="86">
        <v>9.421534434E9</v>
      </c>
      <c r="M130" s="86" t="s">
        <v>11369</v>
      </c>
      <c r="N130" s="86" t="s">
        <v>107</v>
      </c>
    </row>
    <row r="131">
      <c r="A131" s="85">
        <v>44030.54922453704</v>
      </c>
      <c r="B131" s="86" t="s">
        <v>444</v>
      </c>
      <c r="C131" s="86">
        <v>1.0</v>
      </c>
      <c r="D131" s="87" t="s">
        <v>11370</v>
      </c>
      <c r="E131" s="86" t="s">
        <v>104</v>
      </c>
      <c r="F131" s="86" t="s">
        <v>104</v>
      </c>
      <c r="G131" s="86" t="s">
        <v>104</v>
      </c>
      <c r="H131" s="86" t="s">
        <v>104</v>
      </c>
      <c r="I131" s="88" t="s">
        <v>3084</v>
      </c>
      <c r="J131" s="86" t="s">
        <v>112</v>
      </c>
      <c r="K131" s="87" t="s">
        <v>3086</v>
      </c>
      <c r="L131" s="86">
        <v>9.421534434E9</v>
      </c>
      <c r="M131" s="86" t="s">
        <v>4827</v>
      </c>
      <c r="N131" s="86" t="s">
        <v>107</v>
      </c>
    </row>
    <row r="132">
      <c r="A132" s="85">
        <v>44030.55039351852</v>
      </c>
      <c r="B132" s="86" t="s">
        <v>2361</v>
      </c>
      <c r="C132" s="86">
        <v>4.0</v>
      </c>
      <c r="D132" s="87" t="s">
        <v>11371</v>
      </c>
      <c r="E132" s="86" t="s">
        <v>104</v>
      </c>
      <c r="F132" s="86" t="s">
        <v>104</v>
      </c>
      <c r="G132" s="86" t="s">
        <v>104</v>
      </c>
      <c r="H132" s="86" t="s">
        <v>110</v>
      </c>
      <c r="I132" s="88" t="s">
        <v>2363</v>
      </c>
      <c r="J132" s="86" t="s">
        <v>314</v>
      </c>
      <c r="K132" s="87" t="s">
        <v>11372</v>
      </c>
      <c r="L132" s="86">
        <v>9.421536207E9</v>
      </c>
      <c r="M132" s="86" t="s">
        <v>453</v>
      </c>
      <c r="N132" s="86" t="s">
        <v>107</v>
      </c>
    </row>
    <row r="133">
      <c r="A133" s="85">
        <v>44030.55048611111</v>
      </c>
      <c r="B133" s="86" t="s">
        <v>3059</v>
      </c>
      <c r="C133" s="86">
        <v>1.0</v>
      </c>
      <c r="D133" s="87" t="s">
        <v>11373</v>
      </c>
      <c r="E133" s="86" t="s">
        <v>104</v>
      </c>
      <c r="F133" s="86" t="s">
        <v>110</v>
      </c>
      <c r="G133" s="86" t="s">
        <v>110</v>
      </c>
      <c r="H133" s="86" t="s">
        <v>104</v>
      </c>
      <c r="I133" s="88" t="s">
        <v>11374</v>
      </c>
      <c r="J133" s="86" t="s">
        <v>588</v>
      </c>
      <c r="K133" s="87" t="s">
        <v>11375</v>
      </c>
      <c r="L133" s="86">
        <v>9.860364793E9</v>
      </c>
      <c r="M133" s="86" t="s">
        <v>5264</v>
      </c>
      <c r="N133" s="86" t="s">
        <v>107</v>
      </c>
    </row>
    <row r="134">
      <c r="A134" s="85">
        <v>44030.551145833335</v>
      </c>
      <c r="B134" s="86" t="s">
        <v>691</v>
      </c>
      <c r="C134" s="86">
        <v>5.0</v>
      </c>
      <c r="D134" s="87" t="s">
        <v>11376</v>
      </c>
      <c r="E134" s="86" t="s">
        <v>104</v>
      </c>
      <c r="F134" s="86" t="s">
        <v>104</v>
      </c>
      <c r="G134" s="86" t="s">
        <v>104</v>
      </c>
      <c r="H134" s="86" t="s">
        <v>104</v>
      </c>
      <c r="I134" s="88" t="s">
        <v>693</v>
      </c>
      <c r="J134" s="86" t="s">
        <v>413</v>
      </c>
      <c r="K134" s="87" t="s">
        <v>1591</v>
      </c>
      <c r="L134" s="86">
        <v>9.73010942E9</v>
      </c>
      <c r="M134" s="86" t="s">
        <v>8163</v>
      </c>
      <c r="N134" s="86" t="s">
        <v>107</v>
      </c>
    </row>
    <row r="135">
      <c r="A135" s="85">
        <v>44030.552569444444</v>
      </c>
      <c r="B135" s="86" t="s">
        <v>11377</v>
      </c>
      <c r="C135" s="86">
        <v>1.0</v>
      </c>
      <c r="D135" s="87" t="s">
        <v>11378</v>
      </c>
      <c r="E135" s="86" t="s">
        <v>104</v>
      </c>
      <c r="F135" s="86" t="s">
        <v>104</v>
      </c>
      <c r="G135" s="86" t="s">
        <v>104</v>
      </c>
      <c r="H135" s="86" t="s">
        <v>104</v>
      </c>
      <c r="I135" s="88" t="s">
        <v>11379</v>
      </c>
      <c r="J135" s="86" t="s">
        <v>572</v>
      </c>
      <c r="K135" s="87" t="s">
        <v>11380</v>
      </c>
      <c r="L135" s="86">
        <v>9.421571114E9</v>
      </c>
      <c r="M135" s="86" t="s">
        <v>11381</v>
      </c>
      <c r="N135" s="86" t="s">
        <v>107</v>
      </c>
    </row>
    <row r="136">
      <c r="A136" s="85">
        <v>44030.55342592593</v>
      </c>
      <c r="B136" s="86" t="s">
        <v>11382</v>
      </c>
      <c r="C136" s="86">
        <v>5.0</v>
      </c>
      <c r="D136" s="87" t="s">
        <v>11383</v>
      </c>
      <c r="E136" s="86" t="s">
        <v>104</v>
      </c>
      <c r="F136" s="86" t="s">
        <v>104</v>
      </c>
      <c r="G136" s="86" t="s">
        <v>104</v>
      </c>
      <c r="H136" s="86" t="s">
        <v>104</v>
      </c>
      <c r="I136" s="88" t="s">
        <v>11384</v>
      </c>
      <c r="J136" s="86" t="s">
        <v>181</v>
      </c>
      <c r="K136" s="87" t="s">
        <v>11385</v>
      </c>
      <c r="L136" s="86">
        <v>9.420661068E9</v>
      </c>
      <c r="M136" s="86" t="s">
        <v>11386</v>
      </c>
      <c r="N136" s="86" t="s">
        <v>107</v>
      </c>
    </row>
    <row r="137">
      <c r="A137" s="85">
        <v>44030.554027777776</v>
      </c>
      <c r="B137" s="86" t="s">
        <v>11387</v>
      </c>
      <c r="C137" s="86">
        <v>4.0</v>
      </c>
      <c r="D137" s="87" t="s">
        <v>11388</v>
      </c>
      <c r="E137" s="86" t="s">
        <v>104</v>
      </c>
      <c r="F137" s="86" t="s">
        <v>104</v>
      </c>
      <c r="G137" s="86" t="s">
        <v>104</v>
      </c>
      <c r="H137" s="86" t="s">
        <v>104</v>
      </c>
      <c r="I137" s="88" t="s">
        <v>11389</v>
      </c>
      <c r="J137" s="86" t="s">
        <v>572</v>
      </c>
      <c r="K137" s="87" t="s">
        <v>11390</v>
      </c>
      <c r="L137" s="86">
        <v>8.208292099E9</v>
      </c>
      <c r="M137" s="86" t="s">
        <v>11391</v>
      </c>
      <c r="N137" s="86" t="s">
        <v>107</v>
      </c>
    </row>
    <row r="138">
      <c r="A138" s="85">
        <v>44030.55434027778</v>
      </c>
      <c r="B138" s="86" t="s">
        <v>11392</v>
      </c>
      <c r="C138" s="86">
        <v>5.0</v>
      </c>
      <c r="D138" s="87" t="s">
        <v>11144</v>
      </c>
      <c r="E138" s="86" t="s">
        <v>104</v>
      </c>
      <c r="F138" s="86" t="s">
        <v>104</v>
      </c>
      <c r="G138" s="86" t="s">
        <v>110</v>
      </c>
      <c r="H138" s="86" t="s">
        <v>104</v>
      </c>
      <c r="I138" s="88" t="s">
        <v>11393</v>
      </c>
      <c r="J138" s="86" t="s">
        <v>112</v>
      </c>
      <c r="K138" s="87" t="s">
        <v>11394</v>
      </c>
      <c r="L138" s="86">
        <v>9.423934951E9</v>
      </c>
      <c r="M138" s="86" t="s">
        <v>248</v>
      </c>
      <c r="N138" s="86" t="s">
        <v>107</v>
      </c>
    </row>
    <row r="139">
      <c r="A139" s="85">
        <v>44030.5571412037</v>
      </c>
      <c r="B139" s="86" t="s">
        <v>4388</v>
      </c>
      <c r="C139" s="86">
        <v>4.0</v>
      </c>
      <c r="D139" s="87" t="s">
        <v>248</v>
      </c>
      <c r="E139" s="86" t="s">
        <v>110</v>
      </c>
      <c r="F139" s="86" t="s">
        <v>110</v>
      </c>
      <c r="G139" s="86" t="s">
        <v>110</v>
      </c>
      <c r="H139" s="86" t="s">
        <v>110</v>
      </c>
      <c r="I139" s="88" t="s">
        <v>11395</v>
      </c>
      <c r="J139" s="86" t="s">
        <v>4391</v>
      </c>
      <c r="K139" s="87" t="s">
        <v>4392</v>
      </c>
      <c r="L139" s="86">
        <v>9.420350464E9</v>
      </c>
      <c r="M139" s="86" t="s">
        <v>5526</v>
      </c>
      <c r="N139" s="86" t="s">
        <v>107</v>
      </c>
    </row>
    <row r="140">
      <c r="A140" s="85">
        <v>44030.55809027778</v>
      </c>
      <c r="B140" s="86" t="s">
        <v>11396</v>
      </c>
      <c r="C140" s="86">
        <v>5.0</v>
      </c>
      <c r="D140" s="87" t="s">
        <v>11397</v>
      </c>
      <c r="E140" s="86" t="s">
        <v>186</v>
      </c>
      <c r="F140" s="86" t="s">
        <v>110</v>
      </c>
      <c r="G140" s="86" t="s">
        <v>110</v>
      </c>
      <c r="H140" s="86" t="s">
        <v>186</v>
      </c>
      <c r="I140" s="88" t="s">
        <v>11398</v>
      </c>
      <c r="J140" s="86" t="s">
        <v>496</v>
      </c>
      <c r="K140" s="87" t="s">
        <v>11399</v>
      </c>
      <c r="L140" s="86">
        <v>8.796156697E9</v>
      </c>
      <c r="M140" s="86" t="s">
        <v>103</v>
      </c>
      <c r="N140" s="86" t="s">
        <v>107</v>
      </c>
    </row>
    <row r="141">
      <c r="A141" s="85">
        <v>44030.55810185185</v>
      </c>
      <c r="B141" s="86" t="s">
        <v>4125</v>
      </c>
      <c r="C141" s="86">
        <v>5.0</v>
      </c>
      <c r="D141" s="87" t="s">
        <v>11400</v>
      </c>
      <c r="E141" s="86" t="s">
        <v>104</v>
      </c>
      <c r="F141" s="86" t="s">
        <v>104</v>
      </c>
      <c r="G141" s="86" t="s">
        <v>104</v>
      </c>
      <c r="H141" s="86" t="s">
        <v>104</v>
      </c>
      <c r="I141" s="88" t="s">
        <v>4127</v>
      </c>
      <c r="J141" s="86" t="s">
        <v>181</v>
      </c>
      <c r="K141" s="87" t="s">
        <v>4128</v>
      </c>
      <c r="L141" s="86">
        <v>9.975648584E9</v>
      </c>
      <c r="M141" s="86" t="s">
        <v>11401</v>
      </c>
      <c r="N141" s="86" t="s">
        <v>107</v>
      </c>
    </row>
    <row r="142">
      <c r="A142" s="85">
        <v>44030.5594212963</v>
      </c>
      <c r="B142" s="86" t="s">
        <v>3181</v>
      </c>
      <c r="C142" s="86">
        <v>5.0</v>
      </c>
      <c r="D142" s="87" t="s">
        <v>11402</v>
      </c>
      <c r="E142" s="86" t="s">
        <v>104</v>
      </c>
      <c r="F142" s="86" t="s">
        <v>104</v>
      </c>
      <c r="G142" s="86" t="s">
        <v>104</v>
      </c>
      <c r="H142" s="86" t="s">
        <v>104</v>
      </c>
      <c r="I142" s="88" t="s">
        <v>3183</v>
      </c>
      <c r="J142" s="86" t="s">
        <v>11403</v>
      </c>
      <c r="K142" s="87" t="s">
        <v>3184</v>
      </c>
      <c r="L142" s="89">
        <f>+919848182120</f>
        <v>919848182120</v>
      </c>
      <c r="M142" s="86" t="s">
        <v>103</v>
      </c>
      <c r="N142" s="86" t="s">
        <v>107</v>
      </c>
    </row>
    <row r="143">
      <c r="A143" s="85">
        <v>44030.55951388889</v>
      </c>
      <c r="B143" s="86" t="s">
        <v>11404</v>
      </c>
      <c r="C143" s="86">
        <v>5.0</v>
      </c>
      <c r="D143" s="87" t="s">
        <v>11405</v>
      </c>
      <c r="E143" s="86" t="s">
        <v>104</v>
      </c>
      <c r="F143" s="86" t="s">
        <v>104</v>
      </c>
      <c r="G143" s="86" t="s">
        <v>104</v>
      </c>
      <c r="H143" s="86" t="s">
        <v>104</v>
      </c>
      <c r="I143" s="88" t="s">
        <v>11406</v>
      </c>
      <c r="J143" s="86" t="s">
        <v>675</v>
      </c>
      <c r="K143" s="87" t="s">
        <v>11407</v>
      </c>
      <c r="L143" s="86">
        <v>7.796493867E9</v>
      </c>
      <c r="M143" s="86" t="s">
        <v>11408</v>
      </c>
      <c r="N143" s="86" t="s">
        <v>107</v>
      </c>
    </row>
    <row r="144">
      <c r="A144" s="85">
        <v>44030.56002314815</v>
      </c>
      <c r="B144" s="86" t="s">
        <v>4632</v>
      </c>
      <c r="C144" s="86">
        <v>5.0</v>
      </c>
      <c r="D144" s="87" t="s">
        <v>1132</v>
      </c>
      <c r="E144" s="86" t="s">
        <v>150</v>
      </c>
      <c r="F144" s="86" t="s">
        <v>150</v>
      </c>
      <c r="G144" s="86" t="s">
        <v>306</v>
      </c>
      <c r="H144" s="86" t="s">
        <v>150</v>
      </c>
      <c r="I144" s="88" t="s">
        <v>4634</v>
      </c>
      <c r="J144" s="86" t="s">
        <v>4635</v>
      </c>
      <c r="K144" s="87" t="s">
        <v>4636</v>
      </c>
      <c r="L144" s="86">
        <v>7.588517612E9</v>
      </c>
      <c r="M144" s="86" t="s">
        <v>11409</v>
      </c>
      <c r="N144" s="86" t="s">
        <v>107</v>
      </c>
    </row>
    <row r="145">
      <c r="A145" s="85">
        <v>44030.56043981481</v>
      </c>
      <c r="B145" s="86" t="s">
        <v>5979</v>
      </c>
      <c r="C145" s="86">
        <v>5.0</v>
      </c>
      <c r="D145" s="87">
        <v>5.0</v>
      </c>
      <c r="E145" s="86" t="s">
        <v>104</v>
      </c>
      <c r="F145" s="86" t="s">
        <v>104</v>
      </c>
      <c r="G145" s="86" t="s">
        <v>104</v>
      </c>
      <c r="H145" s="86" t="s">
        <v>104</v>
      </c>
      <c r="I145" s="88" t="s">
        <v>11410</v>
      </c>
      <c r="J145" s="86" t="s">
        <v>181</v>
      </c>
      <c r="K145" s="87" t="s">
        <v>11411</v>
      </c>
      <c r="L145" s="86">
        <v>9.890893578E9</v>
      </c>
      <c r="M145" s="86" t="s">
        <v>294</v>
      </c>
      <c r="N145" s="86" t="s">
        <v>107</v>
      </c>
    </row>
    <row r="146">
      <c r="A146" s="85">
        <v>44030.56079861111</v>
      </c>
      <c r="B146" s="86" t="s">
        <v>11412</v>
      </c>
      <c r="C146" s="86">
        <v>5.0</v>
      </c>
      <c r="D146" s="87" t="s">
        <v>11413</v>
      </c>
      <c r="E146" s="86" t="s">
        <v>104</v>
      </c>
      <c r="F146" s="86" t="s">
        <v>104</v>
      </c>
      <c r="G146" s="86" t="s">
        <v>104</v>
      </c>
      <c r="H146" s="86" t="s">
        <v>104</v>
      </c>
      <c r="I146" s="88" t="s">
        <v>11414</v>
      </c>
      <c r="J146" s="86" t="s">
        <v>7918</v>
      </c>
      <c r="K146" s="87" t="s">
        <v>11415</v>
      </c>
      <c r="L146" s="86">
        <v>9.42172492E9</v>
      </c>
      <c r="M146" s="86" t="s">
        <v>11416</v>
      </c>
      <c r="N146" s="86" t="s">
        <v>107</v>
      </c>
    </row>
    <row r="147">
      <c r="A147" s="85">
        <v>44030.56170138889</v>
      </c>
      <c r="B147" s="86" t="s">
        <v>510</v>
      </c>
      <c r="C147" s="86">
        <v>5.0</v>
      </c>
      <c r="D147" s="87" t="s">
        <v>11417</v>
      </c>
      <c r="E147" s="86" t="s">
        <v>104</v>
      </c>
      <c r="F147" s="86" t="s">
        <v>104</v>
      </c>
      <c r="G147" s="86" t="s">
        <v>104</v>
      </c>
      <c r="H147" s="86" t="s">
        <v>104</v>
      </c>
      <c r="I147" s="88" t="s">
        <v>11418</v>
      </c>
      <c r="J147" s="86" t="s">
        <v>2907</v>
      </c>
      <c r="K147" s="87" t="s">
        <v>11419</v>
      </c>
      <c r="L147" s="86">
        <v>9.421994222E9</v>
      </c>
      <c r="M147" s="86" t="s">
        <v>103</v>
      </c>
      <c r="N147" s="86" t="s">
        <v>107</v>
      </c>
    </row>
    <row r="148">
      <c r="A148" s="85">
        <v>44030.56349537037</v>
      </c>
      <c r="B148" s="86" t="s">
        <v>11420</v>
      </c>
      <c r="C148" s="86">
        <v>5.0</v>
      </c>
      <c r="D148" s="87" t="s">
        <v>11421</v>
      </c>
      <c r="E148" s="86" t="s">
        <v>104</v>
      </c>
      <c r="F148" s="86" t="s">
        <v>104</v>
      </c>
      <c r="G148" s="86" t="s">
        <v>104</v>
      </c>
      <c r="H148" s="86" t="s">
        <v>104</v>
      </c>
      <c r="I148" s="88" t="s">
        <v>11422</v>
      </c>
      <c r="J148" s="86" t="s">
        <v>204</v>
      </c>
      <c r="K148" s="87" t="s">
        <v>11423</v>
      </c>
      <c r="L148" s="86">
        <v>9.403531863E9</v>
      </c>
      <c r="M148" s="86" t="s">
        <v>4722</v>
      </c>
      <c r="N148" s="86" t="s">
        <v>107</v>
      </c>
    </row>
    <row r="149">
      <c r="A149" s="85">
        <v>44030.56407407407</v>
      </c>
      <c r="B149" s="86" t="s">
        <v>11424</v>
      </c>
      <c r="C149" s="86">
        <v>5.0</v>
      </c>
      <c r="D149" s="87" t="s">
        <v>11425</v>
      </c>
      <c r="E149" s="86" t="s">
        <v>186</v>
      </c>
      <c r="F149" s="86" t="s">
        <v>306</v>
      </c>
      <c r="G149" s="86" t="s">
        <v>186</v>
      </c>
      <c r="H149" s="86" t="s">
        <v>306</v>
      </c>
      <c r="I149" s="88" t="s">
        <v>11426</v>
      </c>
      <c r="J149" s="86" t="s">
        <v>561</v>
      </c>
      <c r="K149" s="87" t="s">
        <v>11427</v>
      </c>
      <c r="L149" s="86">
        <v>9.730270481E9</v>
      </c>
      <c r="M149" s="86" t="s">
        <v>11428</v>
      </c>
      <c r="N149" s="86" t="s">
        <v>107</v>
      </c>
    </row>
    <row r="150">
      <c r="A150" s="85">
        <v>44030.56414351852</v>
      </c>
      <c r="B150" s="86" t="s">
        <v>11429</v>
      </c>
      <c r="C150" s="86">
        <v>4.0</v>
      </c>
      <c r="D150" s="87" t="s">
        <v>11430</v>
      </c>
      <c r="E150" s="86" t="s">
        <v>186</v>
      </c>
      <c r="F150" s="86" t="s">
        <v>110</v>
      </c>
      <c r="G150" s="86" t="s">
        <v>186</v>
      </c>
      <c r="H150" s="86" t="s">
        <v>186</v>
      </c>
      <c r="I150" s="88" t="s">
        <v>11431</v>
      </c>
      <c r="J150" s="86" t="s">
        <v>1599</v>
      </c>
      <c r="K150" s="87" t="s">
        <v>11432</v>
      </c>
      <c r="L150" s="86">
        <v>7.58831937E9</v>
      </c>
      <c r="M150" s="86" t="s">
        <v>11433</v>
      </c>
      <c r="N150" s="86" t="s">
        <v>107</v>
      </c>
    </row>
    <row r="151">
      <c r="A151" s="85">
        <v>44030.56659722222</v>
      </c>
      <c r="B151" s="86" t="s">
        <v>11317</v>
      </c>
      <c r="C151" s="86">
        <v>5.0</v>
      </c>
      <c r="D151" s="87" t="s">
        <v>11434</v>
      </c>
      <c r="E151" s="86" t="s">
        <v>186</v>
      </c>
      <c r="F151" s="86" t="s">
        <v>110</v>
      </c>
      <c r="G151" s="86" t="s">
        <v>186</v>
      </c>
      <c r="H151" s="86" t="s">
        <v>110</v>
      </c>
      <c r="I151" s="88" t="s">
        <v>11319</v>
      </c>
      <c r="J151" s="86" t="s">
        <v>11320</v>
      </c>
      <c r="K151" s="87" t="s">
        <v>11435</v>
      </c>
      <c r="L151" s="86">
        <v>9.764323801E9</v>
      </c>
      <c r="M151" s="86" t="s">
        <v>11436</v>
      </c>
      <c r="N151" s="86" t="s">
        <v>107</v>
      </c>
    </row>
    <row r="152">
      <c r="A152" s="85">
        <v>44030.56681712963</v>
      </c>
      <c r="B152" s="86" t="s">
        <v>11437</v>
      </c>
      <c r="C152" s="86">
        <v>5.0</v>
      </c>
      <c r="D152" s="87" t="s">
        <v>11438</v>
      </c>
      <c r="E152" s="86" t="s">
        <v>104</v>
      </c>
      <c r="F152" s="86" t="s">
        <v>104</v>
      </c>
      <c r="G152" s="86" t="s">
        <v>104</v>
      </c>
      <c r="H152" s="86" t="s">
        <v>104</v>
      </c>
      <c r="I152" s="88" t="s">
        <v>11439</v>
      </c>
      <c r="J152" s="86" t="s">
        <v>11440</v>
      </c>
      <c r="K152" s="87" t="s">
        <v>11441</v>
      </c>
      <c r="L152" s="86">
        <v>9.822370087E9</v>
      </c>
      <c r="M152" s="86" t="s">
        <v>11442</v>
      </c>
      <c r="N152" s="86" t="s">
        <v>107</v>
      </c>
    </row>
    <row r="153">
      <c r="A153" s="85">
        <v>44030.56818287037</v>
      </c>
      <c r="B153" s="86" t="s">
        <v>4926</v>
      </c>
      <c r="C153" s="86">
        <v>5.0</v>
      </c>
      <c r="D153" s="87" t="s">
        <v>11443</v>
      </c>
      <c r="E153" s="86" t="s">
        <v>104</v>
      </c>
      <c r="F153" s="86" t="s">
        <v>104</v>
      </c>
      <c r="G153" s="86" t="s">
        <v>104</v>
      </c>
      <c r="H153" s="86" t="s">
        <v>104</v>
      </c>
      <c r="I153" s="88" t="s">
        <v>4927</v>
      </c>
      <c r="J153" s="86" t="s">
        <v>675</v>
      </c>
      <c r="K153" s="87" t="s">
        <v>4928</v>
      </c>
      <c r="L153" s="86">
        <v>9.049208882E9</v>
      </c>
      <c r="M153" s="86" t="s">
        <v>11329</v>
      </c>
      <c r="N153" s="86" t="s">
        <v>107</v>
      </c>
    </row>
    <row r="154">
      <c r="A154" s="85">
        <v>44030.56857638889</v>
      </c>
      <c r="B154" s="86" t="s">
        <v>11444</v>
      </c>
      <c r="C154" s="86">
        <v>5.0</v>
      </c>
      <c r="D154" s="87" t="s">
        <v>11445</v>
      </c>
      <c r="E154" s="86" t="s">
        <v>186</v>
      </c>
      <c r="F154" s="86" t="s">
        <v>186</v>
      </c>
      <c r="G154" s="86" t="s">
        <v>186</v>
      </c>
      <c r="H154" s="86" t="s">
        <v>186</v>
      </c>
      <c r="I154" s="88" t="s">
        <v>11446</v>
      </c>
      <c r="J154" s="86" t="s">
        <v>314</v>
      </c>
      <c r="K154" s="87" t="s">
        <v>11447</v>
      </c>
      <c r="L154" s="86" t="s">
        <v>11448</v>
      </c>
      <c r="M154" s="86" t="s">
        <v>11449</v>
      </c>
      <c r="N154" s="86" t="s">
        <v>107</v>
      </c>
    </row>
    <row r="155">
      <c r="A155" s="85">
        <v>44030.569699074076</v>
      </c>
      <c r="B155" s="86" t="s">
        <v>4926</v>
      </c>
      <c r="C155" s="86">
        <v>5.0</v>
      </c>
      <c r="D155" s="87" t="s">
        <v>156</v>
      </c>
      <c r="E155" s="86" t="s">
        <v>104</v>
      </c>
      <c r="F155" s="86" t="s">
        <v>104</v>
      </c>
      <c r="G155" s="86" t="s">
        <v>104</v>
      </c>
      <c r="H155" s="86" t="s">
        <v>104</v>
      </c>
      <c r="I155" s="88" t="s">
        <v>4927</v>
      </c>
      <c r="J155" s="86" t="s">
        <v>675</v>
      </c>
      <c r="K155" s="87" t="s">
        <v>11450</v>
      </c>
      <c r="L155" s="86">
        <v>9.049208882E9</v>
      </c>
      <c r="M155" s="86" t="s">
        <v>8261</v>
      </c>
      <c r="N155" s="86" t="s">
        <v>107</v>
      </c>
    </row>
    <row r="156">
      <c r="A156" s="85">
        <v>44030.57244212963</v>
      </c>
      <c r="B156" s="86" t="s">
        <v>148</v>
      </c>
      <c r="C156" s="86">
        <v>5.0</v>
      </c>
      <c r="D156" s="87" t="s">
        <v>11451</v>
      </c>
      <c r="E156" s="86" t="s">
        <v>104</v>
      </c>
      <c r="F156" s="86" t="s">
        <v>104</v>
      </c>
      <c r="G156" s="86" t="s">
        <v>110</v>
      </c>
      <c r="H156" s="86" t="s">
        <v>104</v>
      </c>
      <c r="I156" s="88" t="s">
        <v>2477</v>
      </c>
      <c r="J156" s="86" t="s">
        <v>181</v>
      </c>
      <c r="K156" s="87" t="s">
        <v>11452</v>
      </c>
      <c r="L156" s="86">
        <v>9.763409347E9</v>
      </c>
      <c r="M156" s="86" t="s">
        <v>11453</v>
      </c>
      <c r="N156" s="86" t="s">
        <v>107</v>
      </c>
    </row>
    <row r="157">
      <c r="A157" s="85">
        <v>44030.57393518519</v>
      </c>
      <c r="B157" s="86" t="s">
        <v>108</v>
      </c>
      <c r="C157" s="86">
        <v>5.0</v>
      </c>
      <c r="D157" s="87" t="s">
        <v>11454</v>
      </c>
      <c r="E157" s="86" t="s">
        <v>104</v>
      </c>
      <c r="F157" s="86" t="s">
        <v>104</v>
      </c>
      <c r="G157" s="86" t="s">
        <v>104</v>
      </c>
      <c r="H157" s="86" t="s">
        <v>104</v>
      </c>
      <c r="I157" s="88" t="s">
        <v>7117</v>
      </c>
      <c r="J157" s="86" t="s">
        <v>112</v>
      </c>
      <c r="K157" s="87" t="s">
        <v>5318</v>
      </c>
      <c r="L157" s="86">
        <v>9.55294021E9</v>
      </c>
      <c r="M157" s="86" t="s">
        <v>11455</v>
      </c>
      <c r="N157" s="86" t="s">
        <v>107</v>
      </c>
    </row>
    <row r="158">
      <c r="A158" s="85">
        <v>44030.575</v>
      </c>
      <c r="B158" s="86" t="s">
        <v>11456</v>
      </c>
      <c r="C158" s="86">
        <v>5.0</v>
      </c>
      <c r="D158" s="87" t="s">
        <v>11457</v>
      </c>
      <c r="E158" s="86" t="s">
        <v>104</v>
      </c>
      <c r="F158" s="86" t="s">
        <v>104</v>
      </c>
      <c r="G158" s="86" t="s">
        <v>104</v>
      </c>
      <c r="H158" s="86" t="s">
        <v>104</v>
      </c>
      <c r="I158" s="88" t="s">
        <v>11458</v>
      </c>
      <c r="J158" s="86" t="s">
        <v>181</v>
      </c>
      <c r="K158" s="87" t="s">
        <v>11459</v>
      </c>
      <c r="L158" s="86">
        <v>9.822648797E9</v>
      </c>
      <c r="M158" s="86" t="s">
        <v>11460</v>
      </c>
      <c r="N158" s="86" t="s">
        <v>107</v>
      </c>
    </row>
    <row r="159">
      <c r="A159" s="85">
        <v>44030.57958333333</v>
      </c>
      <c r="B159" s="86" t="s">
        <v>1605</v>
      </c>
      <c r="C159" s="86">
        <v>5.0</v>
      </c>
      <c r="D159" s="87" t="s">
        <v>11461</v>
      </c>
      <c r="E159" s="86" t="s">
        <v>104</v>
      </c>
      <c r="F159" s="86" t="s">
        <v>104</v>
      </c>
      <c r="G159" s="86" t="s">
        <v>104</v>
      </c>
      <c r="H159" s="86" t="s">
        <v>104</v>
      </c>
      <c r="I159" s="88" t="s">
        <v>11462</v>
      </c>
      <c r="J159" s="86" t="s">
        <v>1608</v>
      </c>
      <c r="K159" s="87" t="s">
        <v>1609</v>
      </c>
      <c r="L159" s="86">
        <v>9.769108974E9</v>
      </c>
      <c r="M159" s="86" t="s">
        <v>11463</v>
      </c>
      <c r="N159" s="86" t="s">
        <v>107</v>
      </c>
    </row>
    <row r="160">
      <c r="A160" s="85">
        <v>44030.57989583333</v>
      </c>
      <c r="B160" s="86" t="s">
        <v>11464</v>
      </c>
      <c r="C160" s="86">
        <v>2.0</v>
      </c>
      <c r="D160" s="87" t="s">
        <v>11465</v>
      </c>
      <c r="E160" s="86" t="s">
        <v>110</v>
      </c>
      <c r="F160" s="86" t="s">
        <v>104</v>
      </c>
      <c r="G160" s="86" t="s">
        <v>186</v>
      </c>
      <c r="H160" s="86" t="s">
        <v>104</v>
      </c>
      <c r="I160" s="88" t="s">
        <v>11466</v>
      </c>
      <c r="J160" s="86" t="s">
        <v>11467</v>
      </c>
      <c r="K160" s="87" t="s">
        <v>11468</v>
      </c>
      <c r="L160" s="86">
        <v>9.665309424E9</v>
      </c>
      <c r="M160" s="86" t="s">
        <v>11469</v>
      </c>
      <c r="N160" s="86" t="s">
        <v>107</v>
      </c>
    </row>
    <row r="161">
      <c r="A161" s="85">
        <v>44030.581041666665</v>
      </c>
      <c r="B161" s="86" t="s">
        <v>11470</v>
      </c>
      <c r="C161" s="86">
        <v>5.0</v>
      </c>
      <c r="D161" s="87" t="s">
        <v>11471</v>
      </c>
      <c r="E161" s="86" t="s">
        <v>186</v>
      </c>
      <c r="F161" s="86" t="s">
        <v>110</v>
      </c>
      <c r="G161" s="86" t="s">
        <v>186</v>
      </c>
      <c r="H161" s="86" t="s">
        <v>186</v>
      </c>
      <c r="I161" s="88" t="s">
        <v>11472</v>
      </c>
      <c r="J161" s="86" t="s">
        <v>292</v>
      </c>
      <c r="K161" s="87" t="s">
        <v>11473</v>
      </c>
      <c r="L161" s="86">
        <v>9.552793364E9</v>
      </c>
      <c r="M161" s="86" t="s">
        <v>11474</v>
      </c>
      <c r="N161" s="86" t="s">
        <v>107</v>
      </c>
    </row>
    <row r="162">
      <c r="A162" s="85">
        <v>44030.581412037034</v>
      </c>
      <c r="B162" s="86" t="s">
        <v>2091</v>
      </c>
      <c r="C162" s="86">
        <v>5.0</v>
      </c>
      <c r="D162" s="87" t="s">
        <v>11475</v>
      </c>
      <c r="E162" s="86" t="s">
        <v>104</v>
      </c>
      <c r="F162" s="86" t="s">
        <v>104</v>
      </c>
      <c r="G162" s="86" t="s">
        <v>104</v>
      </c>
      <c r="H162" s="86" t="s">
        <v>104</v>
      </c>
      <c r="I162" s="88" t="s">
        <v>5122</v>
      </c>
      <c r="J162" s="86" t="s">
        <v>5123</v>
      </c>
      <c r="K162" s="87" t="s">
        <v>7636</v>
      </c>
      <c r="L162" s="89">
        <f>+919423493857</f>
        <v>919423493857</v>
      </c>
      <c r="M162" s="86" t="s">
        <v>11476</v>
      </c>
      <c r="N162" s="86" t="s">
        <v>107</v>
      </c>
    </row>
    <row r="163">
      <c r="A163" s="85">
        <v>44030.58231481481</v>
      </c>
      <c r="B163" s="86" t="s">
        <v>3375</v>
      </c>
      <c r="C163" s="86">
        <v>5.0</v>
      </c>
      <c r="D163" s="87" t="s">
        <v>11477</v>
      </c>
      <c r="E163" s="86" t="s">
        <v>104</v>
      </c>
      <c r="F163" s="86" t="s">
        <v>104</v>
      </c>
      <c r="G163" s="86" t="s">
        <v>104</v>
      </c>
      <c r="H163" s="86" t="s">
        <v>104</v>
      </c>
      <c r="I163" s="88" t="s">
        <v>11478</v>
      </c>
      <c r="J163" s="86" t="s">
        <v>572</v>
      </c>
      <c r="K163" s="87" t="s">
        <v>3379</v>
      </c>
      <c r="L163" s="86">
        <v>9.81767031E8</v>
      </c>
      <c r="M163" s="86" t="s">
        <v>11479</v>
      </c>
      <c r="N163" s="86" t="s">
        <v>107</v>
      </c>
    </row>
    <row r="164">
      <c r="A164" s="85">
        <v>44030.58615740741</v>
      </c>
      <c r="B164" s="86" t="s">
        <v>11480</v>
      </c>
      <c r="C164" s="86">
        <v>5.0</v>
      </c>
      <c r="D164" s="87" t="s">
        <v>11481</v>
      </c>
      <c r="E164" s="86" t="s">
        <v>110</v>
      </c>
      <c r="F164" s="86" t="s">
        <v>110</v>
      </c>
      <c r="G164" s="86" t="s">
        <v>110</v>
      </c>
      <c r="H164" s="86" t="s">
        <v>110</v>
      </c>
      <c r="I164" s="88" t="s">
        <v>11482</v>
      </c>
      <c r="J164" s="86" t="s">
        <v>11483</v>
      </c>
      <c r="K164" s="87" t="s">
        <v>11484</v>
      </c>
      <c r="L164" s="86">
        <v>9.450328917E9</v>
      </c>
      <c r="M164" s="86" t="s">
        <v>11485</v>
      </c>
      <c r="N164" s="86" t="s">
        <v>107</v>
      </c>
    </row>
    <row r="165">
      <c r="A165" s="85">
        <v>44030.5877662037</v>
      </c>
      <c r="B165" s="86" t="s">
        <v>11480</v>
      </c>
      <c r="C165" s="86">
        <v>5.0</v>
      </c>
      <c r="D165" s="87" t="s">
        <v>11486</v>
      </c>
      <c r="E165" s="86" t="s">
        <v>104</v>
      </c>
      <c r="F165" s="86" t="s">
        <v>186</v>
      </c>
      <c r="G165" s="86" t="s">
        <v>104</v>
      </c>
      <c r="H165" s="86" t="s">
        <v>186</v>
      </c>
      <c r="I165" s="88" t="s">
        <v>11487</v>
      </c>
      <c r="J165" s="86" t="s">
        <v>11488</v>
      </c>
      <c r="K165" s="87" t="s">
        <v>11489</v>
      </c>
      <c r="L165" s="86">
        <v>9.450328917E9</v>
      </c>
      <c r="M165" s="86" t="s">
        <v>11490</v>
      </c>
      <c r="N165" s="86" t="s">
        <v>107</v>
      </c>
    </row>
    <row r="166">
      <c r="A166" s="85">
        <v>44030.58865740741</v>
      </c>
      <c r="B166" s="86" t="s">
        <v>1562</v>
      </c>
      <c r="C166" s="86">
        <v>4.0</v>
      </c>
      <c r="D166" s="87" t="s">
        <v>11491</v>
      </c>
      <c r="E166" s="86" t="s">
        <v>104</v>
      </c>
      <c r="F166" s="86" t="s">
        <v>110</v>
      </c>
      <c r="G166" s="86" t="s">
        <v>110</v>
      </c>
      <c r="H166" s="86" t="s">
        <v>110</v>
      </c>
      <c r="I166" s="88" t="s">
        <v>11492</v>
      </c>
      <c r="J166" s="86" t="s">
        <v>181</v>
      </c>
      <c r="K166" s="87" t="s">
        <v>11493</v>
      </c>
      <c r="L166" s="86">
        <v>9.987177374E9</v>
      </c>
      <c r="M166" s="86" t="s">
        <v>11494</v>
      </c>
      <c r="N166" s="86" t="s">
        <v>107</v>
      </c>
    </row>
    <row r="167">
      <c r="A167" s="85">
        <v>44030.589525462965</v>
      </c>
      <c r="B167" s="86" t="s">
        <v>7194</v>
      </c>
      <c r="C167" s="86">
        <v>5.0</v>
      </c>
      <c r="D167" s="87" t="s">
        <v>546</v>
      </c>
      <c r="E167" s="86" t="s">
        <v>104</v>
      </c>
      <c r="F167" s="86" t="s">
        <v>104</v>
      </c>
      <c r="G167" s="86" t="s">
        <v>104</v>
      </c>
      <c r="H167" s="86" t="s">
        <v>104</v>
      </c>
      <c r="I167" s="88" t="s">
        <v>7195</v>
      </c>
      <c r="J167" s="86" t="s">
        <v>507</v>
      </c>
      <c r="K167" s="87" t="s">
        <v>205</v>
      </c>
      <c r="L167" s="86">
        <v>9.960284491E9</v>
      </c>
      <c r="M167" s="86" t="s">
        <v>546</v>
      </c>
      <c r="N167" s="86" t="s">
        <v>107</v>
      </c>
    </row>
    <row r="168">
      <c r="A168" s="85">
        <v>44030.590416666666</v>
      </c>
      <c r="B168" s="86" t="s">
        <v>4394</v>
      </c>
      <c r="C168" s="86">
        <v>5.0</v>
      </c>
      <c r="D168" s="87" t="s">
        <v>11495</v>
      </c>
      <c r="E168" s="86" t="s">
        <v>104</v>
      </c>
      <c r="F168" s="86" t="s">
        <v>104</v>
      </c>
      <c r="G168" s="86" t="s">
        <v>104</v>
      </c>
      <c r="H168" s="86" t="s">
        <v>104</v>
      </c>
      <c r="I168" s="88" t="s">
        <v>4395</v>
      </c>
      <c r="J168" s="86" t="s">
        <v>698</v>
      </c>
      <c r="K168" s="87" t="s">
        <v>7502</v>
      </c>
      <c r="L168" s="86">
        <v>9.40338403E9</v>
      </c>
      <c r="M168" s="86" t="s">
        <v>976</v>
      </c>
      <c r="N168" s="86" t="s">
        <v>107</v>
      </c>
    </row>
    <row r="169">
      <c r="A169" s="85">
        <v>44030.59060185185</v>
      </c>
      <c r="B169" s="86" t="s">
        <v>11496</v>
      </c>
      <c r="C169" s="86">
        <v>5.0</v>
      </c>
      <c r="D169" s="87" t="s">
        <v>11497</v>
      </c>
      <c r="E169" s="86" t="s">
        <v>150</v>
      </c>
      <c r="F169" s="86" t="s">
        <v>150</v>
      </c>
      <c r="G169" s="86" t="s">
        <v>150</v>
      </c>
      <c r="H169" s="86" t="s">
        <v>150</v>
      </c>
      <c r="I169" s="88" t="s">
        <v>11498</v>
      </c>
      <c r="J169" s="86" t="s">
        <v>181</v>
      </c>
      <c r="K169" s="87" t="s">
        <v>11499</v>
      </c>
      <c r="L169" s="86">
        <v>9.823354704E9</v>
      </c>
      <c r="M169" s="86" t="s">
        <v>11500</v>
      </c>
      <c r="N169" s="86" t="s">
        <v>107</v>
      </c>
    </row>
    <row r="170">
      <c r="A170" s="85">
        <v>44030.59318287037</v>
      </c>
      <c r="B170" s="86" t="s">
        <v>1575</v>
      </c>
      <c r="C170" s="86">
        <v>5.0</v>
      </c>
      <c r="D170" s="87" t="s">
        <v>11501</v>
      </c>
      <c r="E170" s="86" t="s">
        <v>104</v>
      </c>
      <c r="F170" s="86" t="s">
        <v>104</v>
      </c>
      <c r="G170" s="86" t="s">
        <v>104</v>
      </c>
      <c r="H170" s="86" t="s">
        <v>104</v>
      </c>
      <c r="I170" s="88" t="s">
        <v>9464</v>
      </c>
      <c r="J170" s="86" t="s">
        <v>181</v>
      </c>
      <c r="K170" s="87" t="s">
        <v>9465</v>
      </c>
      <c r="L170" s="86">
        <v>9.423919292E9</v>
      </c>
      <c r="M170" s="86" t="s">
        <v>11502</v>
      </c>
      <c r="N170" s="86" t="s">
        <v>107</v>
      </c>
    </row>
    <row r="171">
      <c r="A171" s="85">
        <v>44030.59599537037</v>
      </c>
      <c r="B171" s="86" t="s">
        <v>11503</v>
      </c>
      <c r="C171" s="86">
        <v>4.0</v>
      </c>
      <c r="D171" s="87" t="s">
        <v>11504</v>
      </c>
      <c r="E171" s="86" t="s">
        <v>186</v>
      </c>
      <c r="F171" s="86" t="s">
        <v>186</v>
      </c>
      <c r="G171" s="86" t="s">
        <v>306</v>
      </c>
      <c r="H171" s="86" t="s">
        <v>104</v>
      </c>
      <c r="I171" s="88" t="s">
        <v>11505</v>
      </c>
      <c r="J171" s="86" t="s">
        <v>314</v>
      </c>
      <c r="K171" s="87" t="s">
        <v>11506</v>
      </c>
      <c r="L171" s="86">
        <v>9.60483072E9</v>
      </c>
      <c r="M171" s="86" t="s">
        <v>11507</v>
      </c>
      <c r="N171" s="86" t="s">
        <v>107</v>
      </c>
    </row>
    <row r="172">
      <c r="A172" s="85">
        <v>44030.59716435185</v>
      </c>
      <c r="B172" s="86" t="s">
        <v>1044</v>
      </c>
      <c r="C172" s="86">
        <v>5.0</v>
      </c>
      <c r="D172" s="87" t="s">
        <v>103</v>
      </c>
      <c r="E172" s="86" t="s">
        <v>104</v>
      </c>
      <c r="F172" s="86" t="s">
        <v>104</v>
      </c>
      <c r="G172" s="86" t="s">
        <v>104</v>
      </c>
      <c r="H172" s="86" t="s">
        <v>104</v>
      </c>
      <c r="I172" s="88" t="s">
        <v>1045</v>
      </c>
      <c r="J172" s="86" t="s">
        <v>11508</v>
      </c>
      <c r="K172" s="87" t="s">
        <v>11509</v>
      </c>
      <c r="L172" s="86">
        <v>9.422790833E9</v>
      </c>
      <c r="M172" s="86" t="s">
        <v>4129</v>
      </c>
      <c r="N172" s="86" t="s">
        <v>107</v>
      </c>
    </row>
    <row r="173">
      <c r="A173" s="85">
        <v>44030.597407407404</v>
      </c>
      <c r="B173" s="86" t="s">
        <v>11510</v>
      </c>
      <c r="C173" s="86">
        <v>5.0</v>
      </c>
      <c r="D173" s="87" t="s">
        <v>11511</v>
      </c>
      <c r="E173" s="86" t="s">
        <v>104</v>
      </c>
      <c r="F173" s="86" t="s">
        <v>104</v>
      </c>
      <c r="G173" s="86" t="s">
        <v>104</v>
      </c>
      <c r="H173" s="86" t="s">
        <v>104</v>
      </c>
      <c r="I173" s="88" t="s">
        <v>11512</v>
      </c>
      <c r="J173" s="86" t="s">
        <v>314</v>
      </c>
      <c r="K173" s="87" t="s">
        <v>11513</v>
      </c>
      <c r="L173" s="86">
        <v>9.359318336E9</v>
      </c>
      <c r="M173" s="86" t="s">
        <v>11514</v>
      </c>
      <c r="N173" s="86" t="s">
        <v>107</v>
      </c>
    </row>
    <row r="174">
      <c r="A174" s="85">
        <v>44030.598449074074</v>
      </c>
      <c r="B174" s="86" t="s">
        <v>411</v>
      </c>
      <c r="C174" s="86">
        <v>5.0</v>
      </c>
      <c r="D174" s="87" t="s">
        <v>412</v>
      </c>
      <c r="E174" s="86" t="s">
        <v>104</v>
      </c>
      <c r="F174" s="86" t="s">
        <v>104</v>
      </c>
      <c r="G174" s="86" t="s">
        <v>104</v>
      </c>
      <c r="H174" s="86" t="s">
        <v>104</v>
      </c>
      <c r="I174" s="88" t="s">
        <v>2030</v>
      </c>
      <c r="J174" s="86" t="s">
        <v>152</v>
      </c>
      <c r="K174" s="87" t="s">
        <v>414</v>
      </c>
      <c r="L174" s="86">
        <v>9.689431765E9</v>
      </c>
      <c r="M174" s="86" t="s">
        <v>412</v>
      </c>
      <c r="N174" s="86" t="s">
        <v>107</v>
      </c>
    </row>
    <row r="175">
      <c r="A175" s="85">
        <v>44030.59893518518</v>
      </c>
      <c r="B175" s="86" t="s">
        <v>11515</v>
      </c>
      <c r="C175" s="86">
        <v>5.0</v>
      </c>
      <c r="D175" s="87" t="s">
        <v>11516</v>
      </c>
      <c r="E175" s="86" t="s">
        <v>104</v>
      </c>
      <c r="F175" s="86" t="s">
        <v>104</v>
      </c>
      <c r="G175" s="86" t="s">
        <v>104</v>
      </c>
      <c r="H175" s="86" t="s">
        <v>104</v>
      </c>
      <c r="I175" s="88" t="s">
        <v>11517</v>
      </c>
      <c r="J175" s="86" t="s">
        <v>181</v>
      </c>
      <c r="K175" s="87" t="s">
        <v>11518</v>
      </c>
      <c r="L175" s="86">
        <v>9.657840947E9</v>
      </c>
      <c r="M175" s="86" t="s">
        <v>11519</v>
      </c>
      <c r="N175" s="86" t="s">
        <v>107</v>
      </c>
    </row>
    <row r="176">
      <c r="A176" s="85">
        <v>44030.60320601852</v>
      </c>
      <c r="B176" s="86" t="s">
        <v>11520</v>
      </c>
      <c r="C176" s="86">
        <v>5.0</v>
      </c>
      <c r="D176" s="87" t="s">
        <v>11521</v>
      </c>
      <c r="E176" s="86" t="s">
        <v>104</v>
      </c>
      <c r="F176" s="86" t="s">
        <v>104</v>
      </c>
      <c r="G176" s="86" t="s">
        <v>104</v>
      </c>
      <c r="H176" s="86" t="s">
        <v>104</v>
      </c>
      <c r="I176" s="88" t="s">
        <v>11522</v>
      </c>
      <c r="J176" s="86" t="s">
        <v>5565</v>
      </c>
      <c r="K176" s="87" t="s">
        <v>11523</v>
      </c>
      <c r="L176" s="86">
        <v>9.420212103E9</v>
      </c>
      <c r="M176" s="86" t="s">
        <v>11524</v>
      </c>
      <c r="N176" s="86" t="s">
        <v>107</v>
      </c>
    </row>
    <row r="177">
      <c r="A177" s="85">
        <v>44030.60511574074</v>
      </c>
      <c r="B177" s="86" t="s">
        <v>11525</v>
      </c>
      <c r="C177" s="86">
        <v>5.0</v>
      </c>
      <c r="D177" s="87" t="s">
        <v>8441</v>
      </c>
      <c r="E177" s="86" t="s">
        <v>104</v>
      </c>
      <c r="F177" s="86" t="s">
        <v>104</v>
      </c>
      <c r="G177" s="86" t="s">
        <v>104</v>
      </c>
      <c r="H177" s="86" t="s">
        <v>104</v>
      </c>
      <c r="I177" s="88">
        <v>9.42350841E9</v>
      </c>
      <c r="J177" s="86" t="s">
        <v>152</v>
      </c>
      <c r="K177" s="87" t="s">
        <v>11526</v>
      </c>
      <c r="L177" s="86">
        <v>9.42350841E9</v>
      </c>
      <c r="M177" s="86" t="s">
        <v>107</v>
      </c>
      <c r="N177" s="86" t="s">
        <v>107</v>
      </c>
    </row>
    <row r="178">
      <c r="A178" s="85">
        <v>44030.61009259259</v>
      </c>
      <c r="B178" s="86" t="s">
        <v>11527</v>
      </c>
      <c r="C178" s="86">
        <v>5.0</v>
      </c>
      <c r="D178" s="87" t="s">
        <v>11528</v>
      </c>
      <c r="E178" s="86" t="s">
        <v>104</v>
      </c>
      <c r="F178" s="86" t="s">
        <v>104</v>
      </c>
      <c r="G178" s="86" t="s">
        <v>104</v>
      </c>
      <c r="H178" s="86" t="s">
        <v>104</v>
      </c>
      <c r="I178" s="88" t="s">
        <v>11529</v>
      </c>
      <c r="J178" s="86" t="s">
        <v>181</v>
      </c>
      <c r="K178" s="87" t="s">
        <v>11530</v>
      </c>
      <c r="L178" s="86">
        <v>9.356879963E9</v>
      </c>
      <c r="M178" s="86" t="s">
        <v>11531</v>
      </c>
      <c r="N178" s="86" t="s">
        <v>107</v>
      </c>
    </row>
    <row r="179">
      <c r="A179" s="85">
        <v>44030.6109375</v>
      </c>
      <c r="B179" s="86" t="s">
        <v>3491</v>
      </c>
      <c r="C179" s="86">
        <v>5.0</v>
      </c>
      <c r="D179" s="87" t="s">
        <v>3773</v>
      </c>
      <c r="E179" s="86" t="s">
        <v>186</v>
      </c>
      <c r="F179" s="86" t="s">
        <v>110</v>
      </c>
      <c r="G179" s="86" t="s">
        <v>104</v>
      </c>
      <c r="H179" s="86" t="s">
        <v>150</v>
      </c>
      <c r="I179" s="88" t="s">
        <v>11532</v>
      </c>
      <c r="J179" s="86" t="s">
        <v>112</v>
      </c>
      <c r="K179" s="87" t="s">
        <v>3494</v>
      </c>
      <c r="L179" s="86">
        <v>9.922275602E9</v>
      </c>
      <c r="M179" s="86" t="s">
        <v>248</v>
      </c>
      <c r="N179" s="86" t="s">
        <v>107</v>
      </c>
    </row>
    <row r="180">
      <c r="A180" s="85">
        <v>44030.6109375</v>
      </c>
      <c r="B180" s="86" t="s">
        <v>3491</v>
      </c>
      <c r="C180" s="86">
        <v>5.0</v>
      </c>
      <c r="D180" s="87" t="s">
        <v>3773</v>
      </c>
      <c r="E180" s="86" t="s">
        <v>186</v>
      </c>
      <c r="F180" s="86" t="s">
        <v>110</v>
      </c>
      <c r="G180" s="86" t="s">
        <v>104</v>
      </c>
      <c r="H180" s="86" t="s">
        <v>150</v>
      </c>
      <c r="I180" s="88" t="s">
        <v>11532</v>
      </c>
      <c r="J180" s="86" t="s">
        <v>112</v>
      </c>
      <c r="K180" s="87" t="s">
        <v>3494</v>
      </c>
      <c r="L180" s="86">
        <v>9.922275602E9</v>
      </c>
      <c r="M180" s="86" t="s">
        <v>248</v>
      </c>
      <c r="N180" s="86" t="s">
        <v>107</v>
      </c>
    </row>
    <row r="181">
      <c r="A181" s="85">
        <v>44030.611608796295</v>
      </c>
      <c r="B181" s="86" t="s">
        <v>11533</v>
      </c>
      <c r="C181" s="86">
        <v>5.0</v>
      </c>
      <c r="D181" s="87" t="s">
        <v>11534</v>
      </c>
      <c r="E181" s="86" t="s">
        <v>104</v>
      </c>
      <c r="F181" s="86" t="s">
        <v>104</v>
      </c>
      <c r="G181" s="86" t="s">
        <v>104</v>
      </c>
      <c r="H181" s="86" t="s">
        <v>104</v>
      </c>
      <c r="I181" s="88" t="s">
        <v>11535</v>
      </c>
      <c r="J181" s="86" t="s">
        <v>10722</v>
      </c>
      <c r="K181" s="87" t="s">
        <v>11536</v>
      </c>
      <c r="L181" s="86">
        <v>9.42260117E9</v>
      </c>
      <c r="M181" s="86" t="s">
        <v>11537</v>
      </c>
      <c r="N181" s="86" t="s">
        <v>107</v>
      </c>
    </row>
    <row r="182">
      <c r="A182" s="85">
        <v>44030.61403935185</v>
      </c>
      <c r="B182" s="86" t="s">
        <v>11538</v>
      </c>
      <c r="C182" s="86">
        <v>5.0</v>
      </c>
      <c r="D182" s="87" t="s">
        <v>11539</v>
      </c>
      <c r="E182" s="86" t="s">
        <v>110</v>
      </c>
      <c r="F182" s="86" t="s">
        <v>104</v>
      </c>
      <c r="G182" s="86" t="s">
        <v>104</v>
      </c>
      <c r="H182" s="86" t="s">
        <v>104</v>
      </c>
      <c r="I182" s="88" t="s">
        <v>11540</v>
      </c>
      <c r="J182" s="86" t="s">
        <v>413</v>
      </c>
      <c r="K182" s="87" t="s">
        <v>11541</v>
      </c>
      <c r="L182" s="86">
        <v>9.422148859E9</v>
      </c>
      <c r="M182" s="86" t="s">
        <v>11542</v>
      </c>
      <c r="N182" s="86" t="s">
        <v>107</v>
      </c>
    </row>
    <row r="183">
      <c r="A183" s="85">
        <v>44030.6196875</v>
      </c>
      <c r="B183" s="86" t="s">
        <v>11197</v>
      </c>
      <c r="C183" s="86">
        <v>5.0</v>
      </c>
      <c r="D183" s="87" t="s">
        <v>11543</v>
      </c>
      <c r="E183" s="86" t="s">
        <v>104</v>
      </c>
      <c r="F183" s="86" t="s">
        <v>110</v>
      </c>
      <c r="G183" s="86" t="s">
        <v>104</v>
      </c>
      <c r="H183" s="86" t="s">
        <v>104</v>
      </c>
      <c r="I183" s="88" t="s">
        <v>11544</v>
      </c>
      <c r="J183" s="86" t="s">
        <v>490</v>
      </c>
      <c r="K183" s="87" t="s">
        <v>11200</v>
      </c>
      <c r="L183" s="86">
        <v>9.423300321E9</v>
      </c>
      <c r="M183" s="86" t="s">
        <v>4827</v>
      </c>
      <c r="N183" s="86" t="s">
        <v>107</v>
      </c>
    </row>
    <row r="184">
      <c r="A184" s="85">
        <v>44030.62185185185</v>
      </c>
      <c r="B184" s="86" t="s">
        <v>11545</v>
      </c>
      <c r="C184" s="86">
        <v>5.0</v>
      </c>
      <c r="D184" s="87" t="s">
        <v>11546</v>
      </c>
      <c r="E184" s="86" t="s">
        <v>104</v>
      </c>
      <c r="F184" s="86" t="s">
        <v>104</v>
      </c>
      <c r="G184" s="86" t="s">
        <v>104</v>
      </c>
      <c r="H184" s="86" t="s">
        <v>104</v>
      </c>
      <c r="I184" s="88" t="s">
        <v>11529</v>
      </c>
      <c r="J184" s="86" t="s">
        <v>181</v>
      </c>
      <c r="K184" s="87" t="s">
        <v>11547</v>
      </c>
      <c r="L184" s="86">
        <v>9.860548411E9</v>
      </c>
      <c r="M184" s="86" t="s">
        <v>11548</v>
      </c>
      <c r="N184" s="86" t="s">
        <v>107</v>
      </c>
    </row>
    <row r="185">
      <c r="A185" s="85">
        <v>44030.622708333336</v>
      </c>
      <c r="B185" s="86" t="s">
        <v>2850</v>
      </c>
      <c r="C185" s="86">
        <v>5.0</v>
      </c>
      <c r="D185" s="87" t="s">
        <v>4470</v>
      </c>
      <c r="E185" s="86" t="s">
        <v>186</v>
      </c>
      <c r="F185" s="86" t="s">
        <v>186</v>
      </c>
      <c r="G185" s="86" t="s">
        <v>186</v>
      </c>
      <c r="H185" s="86" t="s">
        <v>186</v>
      </c>
      <c r="I185" s="88" t="s">
        <v>2851</v>
      </c>
      <c r="J185" s="86" t="s">
        <v>181</v>
      </c>
      <c r="K185" s="87" t="s">
        <v>11549</v>
      </c>
      <c r="L185" s="86">
        <v>9.421983157E9</v>
      </c>
      <c r="M185" s="86" t="s">
        <v>453</v>
      </c>
      <c r="N185" s="86" t="s">
        <v>107</v>
      </c>
    </row>
    <row r="186">
      <c r="A186" s="85">
        <v>44030.62521990741</v>
      </c>
      <c r="B186" s="86" t="s">
        <v>11550</v>
      </c>
      <c r="C186" s="86">
        <v>5.0</v>
      </c>
      <c r="D186" s="87" t="s">
        <v>11551</v>
      </c>
      <c r="E186" s="86" t="s">
        <v>104</v>
      </c>
      <c r="F186" s="86" t="s">
        <v>104</v>
      </c>
      <c r="G186" s="86" t="s">
        <v>104</v>
      </c>
      <c r="H186" s="86" t="s">
        <v>104</v>
      </c>
      <c r="I186" s="88" t="s">
        <v>11552</v>
      </c>
      <c r="J186" s="86" t="s">
        <v>181</v>
      </c>
      <c r="K186" s="87" t="s">
        <v>11553</v>
      </c>
      <c r="L186" s="86">
        <v>9.960523061E9</v>
      </c>
      <c r="M186" s="86" t="s">
        <v>453</v>
      </c>
      <c r="N186" s="86" t="s">
        <v>107</v>
      </c>
    </row>
    <row r="187">
      <c r="A187" s="85">
        <v>44030.62929398148</v>
      </c>
      <c r="B187" s="86" t="s">
        <v>2433</v>
      </c>
      <c r="C187" s="86">
        <v>5.0</v>
      </c>
      <c r="D187" s="87" t="s">
        <v>11554</v>
      </c>
      <c r="E187" s="86" t="s">
        <v>104</v>
      </c>
      <c r="F187" s="86" t="s">
        <v>104</v>
      </c>
      <c r="G187" s="86" t="s">
        <v>104</v>
      </c>
      <c r="H187" s="86" t="s">
        <v>104</v>
      </c>
      <c r="I187" s="88" t="s">
        <v>2435</v>
      </c>
      <c r="J187" s="86" t="s">
        <v>181</v>
      </c>
      <c r="K187" s="87" t="s">
        <v>11555</v>
      </c>
      <c r="L187" s="86">
        <v>9.41473348E9</v>
      </c>
      <c r="M187" s="86" t="s">
        <v>11348</v>
      </c>
      <c r="N187" s="86" t="s">
        <v>107</v>
      </c>
    </row>
    <row r="188">
      <c r="A188" s="85">
        <v>44030.639872685184</v>
      </c>
      <c r="B188" s="86" t="s">
        <v>11556</v>
      </c>
      <c r="C188" s="86">
        <v>4.0</v>
      </c>
      <c r="D188" s="87" t="s">
        <v>11557</v>
      </c>
      <c r="E188" s="86" t="s">
        <v>104</v>
      </c>
      <c r="F188" s="86" t="s">
        <v>104</v>
      </c>
      <c r="G188" s="86" t="s">
        <v>186</v>
      </c>
      <c r="H188" s="86" t="s">
        <v>104</v>
      </c>
      <c r="I188" s="88" t="s">
        <v>11558</v>
      </c>
      <c r="J188" s="86" t="s">
        <v>11559</v>
      </c>
      <c r="K188" s="87" t="s">
        <v>11560</v>
      </c>
      <c r="L188" s="86">
        <v>8.595933922E9</v>
      </c>
      <c r="M188" s="86" t="s">
        <v>11561</v>
      </c>
      <c r="N188" s="86" t="s">
        <v>107</v>
      </c>
    </row>
    <row r="189">
      <c r="A189" s="85">
        <v>44030.64346064815</v>
      </c>
      <c r="B189" s="86" t="s">
        <v>11181</v>
      </c>
      <c r="C189" s="86">
        <v>5.0</v>
      </c>
      <c r="D189" s="87" t="s">
        <v>11562</v>
      </c>
      <c r="E189" s="86" t="s">
        <v>104</v>
      </c>
      <c r="F189" s="86" t="s">
        <v>104</v>
      </c>
      <c r="G189" s="86" t="s">
        <v>104</v>
      </c>
      <c r="H189" s="86" t="s">
        <v>104</v>
      </c>
      <c r="I189" s="88" t="s">
        <v>4060</v>
      </c>
      <c r="J189" s="86" t="s">
        <v>7918</v>
      </c>
      <c r="K189" s="87" t="s">
        <v>11183</v>
      </c>
      <c r="L189" s="86">
        <v>8.97594982E9</v>
      </c>
      <c r="M189" s="86" t="s">
        <v>11563</v>
      </c>
      <c r="N189" s="86" t="s">
        <v>107</v>
      </c>
    </row>
    <row r="190">
      <c r="A190" s="85">
        <v>44030.64450231481</v>
      </c>
      <c r="B190" s="86" t="s">
        <v>11564</v>
      </c>
      <c r="C190" s="86">
        <v>5.0</v>
      </c>
      <c r="D190" s="87" t="s">
        <v>11565</v>
      </c>
      <c r="E190" s="86" t="s">
        <v>104</v>
      </c>
      <c r="F190" s="86" t="s">
        <v>104</v>
      </c>
      <c r="G190" s="86" t="s">
        <v>110</v>
      </c>
      <c r="H190" s="86" t="s">
        <v>104</v>
      </c>
      <c r="I190" s="88" t="s">
        <v>11566</v>
      </c>
      <c r="J190" s="86" t="s">
        <v>181</v>
      </c>
      <c r="K190" s="87" t="s">
        <v>11567</v>
      </c>
      <c r="L190" s="86">
        <v>9.422649126E9</v>
      </c>
      <c r="M190" s="86" t="s">
        <v>11568</v>
      </c>
      <c r="N190" s="86" t="s">
        <v>107</v>
      </c>
    </row>
    <row r="191">
      <c r="A191" s="85">
        <v>44030.6466087963</v>
      </c>
      <c r="B191" s="86" t="s">
        <v>11569</v>
      </c>
      <c r="C191" s="86">
        <v>5.0</v>
      </c>
      <c r="D191" s="87" t="s">
        <v>11039</v>
      </c>
      <c r="E191" s="86" t="s">
        <v>104</v>
      </c>
      <c r="F191" s="86" t="s">
        <v>104</v>
      </c>
      <c r="G191" s="86" t="s">
        <v>104</v>
      </c>
      <c r="H191" s="86" t="s">
        <v>104</v>
      </c>
      <c r="I191" s="88" t="s">
        <v>11570</v>
      </c>
      <c r="J191" s="86" t="s">
        <v>577</v>
      </c>
      <c r="K191" s="87" t="s">
        <v>11571</v>
      </c>
      <c r="L191" s="86">
        <v>8.605577772E9</v>
      </c>
      <c r="M191" s="86" t="s">
        <v>11572</v>
      </c>
      <c r="N191" s="86" t="s">
        <v>107</v>
      </c>
    </row>
    <row r="192">
      <c r="A192" s="85">
        <v>44030.655694444446</v>
      </c>
      <c r="B192" s="86" t="s">
        <v>11573</v>
      </c>
      <c r="C192" s="86">
        <v>5.0</v>
      </c>
      <c r="D192" s="87" t="s">
        <v>11574</v>
      </c>
      <c r="E192" s="86" t="s">
        <v>104</v>
      </c>
      <c r="F192" s="86" t="s">
        <v>104</v>
      </c>
      <c r="G192" s="86" t="s">
        <v>104</v>
      </c>
      <c r="H192" s="86" t="s">
        <v>104</v>
      </c>
      <c r="I192" s="88" t="s">
        <v>11575</v>
      </c>
      <c r="J192" s="86" t="s">
        <v>152</v>
      </c>
      <c r="K192" s="87" t="s">
        <v>11576</v>
      </c>
      <c r="L192" s="86">
        <v>9.604090977E9</v>
      </c>
      <c r="M192" s="86" t="s">
        <v>11577</v>
      </c>
      <c r="N192" s="86" t="s">
        <v>107</v>
      </c>
    </row>
    <row r="193">
      <c r="A193" s="85">
        <v>44030.66243055555</v>
      </c>
      <c r="B193" s="86" t="s">
        <v>1805</v>
      </c>
      <c r="C193" s="86">
        <v>5.0</v>
      </c>
      <c r="D193" s="87" t="s">
        <v>11578</v>
      </c>
      <c r="E193" s="86" t="s">
        <v>104</v>
      </c>
      <c r="F193" s="86" t="s">
        <v>104</v>
      </c>
      <c r="G193" s="86" t="s">
        <v>104</v>
      </c>
      <c r="H193" s="86" t="s">
        <v>104</v>
      </c>
      <c r="I193" s="88" t="s">
        <v>1807</v>
      </c>
      <c r="J193" s="86" t="s">
        <v>181</v>
      </c>
      <c r="K193" s="87" t="s">
        <v>1808</v>
      </c>
      <c r="L193" s="86">
        <v>9.52709335E9</v>
      </c>
      <c r="M193" s="86" t="s">
        <v>11579</v>
      </c>
      <c r="N193" s="86" t="s">
        <v>107</v>
      </c>
    </row>
    <row r="194">
      <c r="A194" s="85">
        <v>44030.662627314814</v>
      </c>
      <c r="B194" s="86" t="s">
        <v>1385</v>
      </c>
      <c r="C194" s="86">
        <v>5.0</v>
      </c>
      <c r="D194" s="87" t="s">
        <v>11580</v>
      </c>
      <c r="E194" s="86" t="s">
        <v>104</v>
      </c>
      <c r="F194" s="86" t="s">
        <v>104</v>
      </c>
      <c r="G194" s="86" t="s">
        <v>104</v>
      </c>
      <c r="H194" s="86" t="s">
        <v>104</v>
      </c>
      <c r="I194" s="88" t="s">
        <v>1387</v>
      </c>
      <c r="J194" s="86" t="s">
        <v>152</v>
      </c>
      <c r="K194" s="87" t="s">
        <v>5710</v>
      </c>
      <c r="L194" s="86">
        <v>9.970802317E9</v>
      </c>
      <c r="M194" s="86" t="s">
        <v>1747</v>
      </c>
      <c r="N194" s="86" t="s">
        <v>107</v>
      </c>
    </row>
    <row r="195">
      <c r="A195" s="85">
        <v>44030.67982638889</v>
      </c>
      <c r="B195" s="86" t="s">
        <v>2705</v>
      </c>
      <c r="C195" s="86">
        <v>4.0</v>
      </c>
      <c r="D195" s="87" t="s">
        <v>318</v>
      </c>
      <c r="E195" s="86" t="s">
        <v>110</v>
      </c>
      <c r="F195" s="86" t="s">
        <v>110</v>
      </c>
      <c r="G195" s="86" t="s">
        <v>110</v>
      </c>
      <c r="H195" s="86" t="s">
        <v>186</v>
      </c>
      <c r="I195" s="88" t="s">
        <v>6130</v>
      </c>
      <c r="J195" s="86" t="s">
        <v>181</v>
      </c>
      <c r="K195" s="87" t="s">
        <v>11279</v>
      </c>
      <c r="L195" s="86">
        <v>9.850645799E9</v>
      </c>
      <c r="M195" s="86" t="s">
        <v>6132</v>
      </c>
      <c r="N195" s="86" t="s">
        <v>107</v>
      </c>
    </row>
    <row r="196">
      <c r="A196" s="85">
        <v>44030.68138888889</v>
      </c>
      <c r="B196" s="86" t="s">
        <v>11581</v>
      </c>
      <c r="C196" s="86">
        <v>5.0</v>
      </c>
      <c r="D196" s="87" t="s">
        <v>103</v>
      </c>
      <c r="E196" s="86" t="s">
        <v>110</v>
      </c>
      <c r="F196" s="86" t="s">
        <v>186</v>
      </c>
      <c r="G196" s="86" t="s">
        <v>186</v>
      </c>
      <c r="H196" s="86" t="s">
        <v>186</v>
      </c>
      <c r="I196" s="88" t="s">
        <v>11582</v>
      </c>
      <c r="J196" s="86" t="s">
        <v>107</v>
      </c>
      <c r="K196" s="87" t="s">
        <v>11583</v>
      </c>
      <c r="L196" s="86">
        <v>7.798366107E9</v>
      </c>
      <c r="M196" s="86" t="s">
        <v>107</v>
      </c>
      <c r="N196" s="86" t="s">
        <v>107</v>
      </c>
    </row>
    <row r="197">
      <c r="A197" s="85">
        <v>44030.71226851852</v>
      </c>
      <c r="B197" s="86" t="s">
        <v>3088</v>
      </c>
      <c r="C197" s="86">
        <v>5.0</v>
      </c>
      <c r="D197" s="87" t="s">
        <v>11584</v>
      </c>
      <c r="E197" s="86" t="s">
        <v>186</v>
      </c>
      <c r="F197" s="86" t="s">
        <v>186</v>
      </c>
      <c r="G197" s="86" t="s">
        <v>110</v>
      </c>
      <c r="H197" s="86" t="s">
        <v>110</v>
      </c>
      <c r="I197" s="88" t="s">
        <v>3090</v>
      </c>
      <c r="J197" s="86" t="s">
        <v>3091</v>
      </c>
      <c r="K197" s="87" t="s">
        <v>11585</v>
      </c>
      <c r="L197" s="86">
        <v>9.423523688E9</v>
      </c>
      <c r="M197" s="86" t="s">
        <v>11586</v>
      </c>
      <c r="N197" s="86" t="s">
        <v>107</v>
      </c>
    </row>
    <row r="198">
      <c r="A198" s="85">
        <v>44030.71859953704</v>
      </c>
      <c r="B198" s="86" t="s">
        <v>2250</v>
      </c>
      <c r="C198" s="86">
        <v>4.0</v>
      </c>
      <c r="D198" s="87" t="s">
        <v>103</v>
      </c>
      <c r="E198" s="86" t="s">
        <v>110</v>
      </c>
      <c r="F198" s="86" t="s">
        <v>110</v>
      </c>
      <c r="G198" s="86" t="s">
        <v>110</v>
      </c>
      <c r="H198" s="86" t="s">
        <v>110</v>
      </c>
      <c r="I198" s="88" t="s">
        <v>11587</v>
      </c>
      <c r="J198" s="86" t="s">
        <v>551</v>
      </c>
      <c r="K198" s="87" t="s">
        <v>11588</v>
      </c>
      <c r="L198" s="86">
        <v>9.42275898E9</v>
      </c>
      <c r="M198" s="86" t="s">
        <v>4129</v>
      </c>
      <c r="N198" s="86" t="s">
        <v>107</v>
      </c>
    </row>
    <row r="199">
      <c r="A199" s="85">
        <v>44030.72418981481</v>
      </c>
      <c r="B199" s="86" t="s">
        <v>11589</v>
      </c>
      <c r="C199" s="86">
        <v>5.0</v>
      </c>
      <c r="D199" s="87" t="s">
        <v>11590</v>
      </c>
      <c r="E199" s="86" t="s">
        <v>186</v>
      </c>
      <c r="F199" s="86" t="s">
        <v>186</v>
      </c>
      <c r="G199" s="86" t="s">
        <v>186</v>
      </c>
      <c r="H199" s="86" t="s">
        <v>186</v>
      </c>
      <c r="I199" s="88" t="s">
        <v>11591</v>
      </c>
      <c r="J199" s="86" t="s">
        <v>11592</v>
      </c>
      <c r="K199" s="87" t="s">
        <v>11593</v>
      </c>
      <c r="L199" s="86">
        <v>7.588085356E9</v>
      </c>
      <c r="M199" s="86" t="s">
        <v>4129</v>
      </c>
      <c r="N199" s="86" t="s">
        <v>107</v>
      </c>
    </row>
    <row r="200">
      <c r="A200" s="85">
        <v>44030.72892361111</v>
      </c>
      <c r="B200" s="86" t="s">
        <v>11589</v>
      </c>
      <c r="C200" s="86">
        <v>5.0</v>
      </c>
      <c r="D200" s="87" t="s">
        <v>11594</v>
      </c>
      <c r="E200" s="86" t="s">
        <v>186</v>
      </c>
      <c r="F200" s="86" t="s">
        <v>186</v>
      </c>
      <c r="G200" s="86" t="s">
        <v>186</v>
      </c>
      <c r="H200" s="86" t="s">
        <v>186</v>
      </c>
      <c r="I200" s="88" t="s">
        <v>11591</v>
      </c>
      <c r="J200" s="86" t="s">
        <v>11595</v>
      </c>
      <c r="K200" s="87" t="s">
        <v>11596</v>
      </c>
      <c r="L200" s="86">
        <v>7.588085356E9</v>
      </c>
      <c r="M200" s="86" t="s">
        <v>11597</v>
      </c>
      <c r="N200" s="86" t="s">
        <v>107</v>
      </c>
    </row>
    <row r="201">
      <c r="A201" s="85">
        <v>44030.7312962963</v>
      </c>
      <c r="B201" s="86" t="s">
        <v>11598</v>
      </c>
      <c r="C201" s="86">
        <v>4.0</v>
      </c>
      <c r="D201" s="87" t="s">
        <v>11599</v>
      </c>
      <c r="E201" s="86" t="s">
        <v>186</v>
      </c>
      <c r="F201" s="86" t="s">
        <v>104</v>
      </c>
      <c r="G201" s="86" t="s">
        <v>186</v>
      </c>
      <c r="H201" s="86" t="s">
        <v>110</v>
      </c>
      <c r="I201" s="88" t="s">
        <v>11600</v>
      </c>
      <c r="J201" s="86" t="s">
        <v>698</v>
      </c>
      <c r="K201" s="87" t="s">
        <v>11601</v>
      </c>
      <c r="L201" s="86">
        <v>7.588103917E9</v>
      </c>
      <c r="M201" s="86" t="s">
        <v>4129</v>
      </c>
      <c r="N201" s="86" t="s">
        <v>107</v>
      </c>
    </row>
    <row r="202">
      <c r="A202" s="85">
        <v>44030.74965277778</v>
      </c>
      <c r="B202" s="86" t="s">
        <v>11602</v>
      </c>
      <c r="C202" s="86">
        <v>5.0</v>
      </c>
      <c r="D202" s="87" t="s">
        <v>11603</v>
      </c>
      <c r="E202" s="86" t="s">
        <v>186</v>
      </c>
      <c r="F202" s="86" t="s">
        <v>186</v>
      </c>
      <c r="G202" s="86" t="s">
        <v>110</v>
      </c>
      <c r="H202" s="86" t="s">
        <v>186</v>
      </c>
      <c r="I202" s="88" t="s">
        <v>11604</v>
      </c>
      <c r="J202" s="86" t="s">
        <v>181</v>
      </c>
      <c r="K202" s="87" t="s">
        <v>11605</v>
      </c>
      <c r="L202" s="86">
        <v>9.960409674E9</v>
      </c>
      <c r="M202" s="86" t="s">
        <v>11606</v>
      </c>
      <c r="N202" s="86" t="s">
        <v>107</v>
      </c>
    </row>
    <row r="203">
      <c r="A203" s="85">
        <v>44030.75181712963</v>
      </c>
      <c r="B203" s="86" t="s">
        <v>4458</v>
      </c>
      <c r="C203" s="86">
        <v>5.0</v>
      </c>
      <c r="D203" s="87" t="s">
        <v>11607</v>
      </c>
      <c r="E203" s="86" t="s">
        <v>104</v>
      </c>
      <c r="F203" s="86" t="s">
        <v>104</v>
      </c>
      <c r="G203" s="86" t="s">
        <v>104</v>
      </c>
      <c r="H203" s="86" t="s">
        <v>104</v>
      </c>
      <c r="I203" s="88" t="s">
        <v>4459</v>
      </c>
      <c r="J203" s="86" t="s">
        <v>181</v>
      </c>
      <c r="K203" s="87" t="s">
        <v>4460</v>
      </c>
      <c r="L203" s="86">
        <v>9.922553712E9</v>
      </c>
      <c r="M203" s="86" t="s">
        <v>4220</v>
      </c>
      <c r="N203" s="86" t="s">
        <v>107</v>
      </c>
    </row>
    <row r="204">
      <c r="A204" s="85">
        <v>44030.782013888886</v>
      </c>
      <c r="B204" s="86" t="s">
        <v>3933</v>
      </c>
      <c r="C204" s="86">
        <v>4.0</v>
      </c>
      <c r="D204" s="87" t="s">
        <v>11608</v>
      </c>
      <c r="E204" s="86" t="s">
        <v>110</v>
      </c>
      <c r="F204" s="86" t="s">
        <v>110</v>
      </c>
      <c r="G204" s="86" t="s">
        <v>186</v>
      </c>
      <c r="H204" s="86" t="s">
        <v>104</v>
      </c>
      <c r="I204" s="88" t="s">
        <v>3935</v>
      </c>
      <c r="J204" s="86" t="s">
        <v>181</v>
      </c>
      <c r="K204" s="87" t="s">
        <v>4420</v>
      </c>
      <c r="L204" s="86">
        <v>9.421518863E9</v>
      </c>
      <c r="M204" s="86" t="s">
        <v>11609</v>
      </c>
      <c r="N204" s="86" t="s">
        <v>107</v>
      </c>
    </row>
    <row r="205">
      <c r="A205" s="85">
        <v>44030.78775462963</v>
      </c>
      <c r="B205" s="86" t="s">
        <v>487</v>
      </c>
      <c r="C205" s="86">
        <v>5.0</v>
      </c>
      <c r="D205" s="87" t="s">
        <v>11610</v>
      </c>
      <c r="E205" s="86" t="s">
        <v>104</v>
      </c>
      <c r="F205" s="86" t="s">
        <v>104</v>
      </c>
      <c r="G205" s="86" t="s">
        <v>104</v>
      </c>
      <c r="H205" s="86" t="s">
        <v>104</v>
      </c>
      <c r="I205" s="88" t="s">
        <v>489</v>
      </c>
      <c r="J205" s="86" t="s">
        <v>226</v>
      </c>
      <c r="K205" s="87" t="s">
        <v>491</v>
      </c>
      <c r="L205" s="86">
        <v>9.0219834E9</v>
      </c>
      <c r="M205" s="86" t="s">
        <v>11611</v>
      </c>
      <c r="N205" s="86" t="s">
        <v>107</v>
      </c>
    </row>
    <row r="206">
      <c r="A206" s="85">
        <v>44030.84644675926</v>
      </c>
      <c r="B206" s="86" t="s">
        <v>11612</v>
      </c>
      <c r="C206" s="86">
        <v>4.0</v>
      </c>
      <c r="D206" s="87" t="s">
        <v>11613</v>
      </c>
      <c r="E206" s="86" t="s">
        <v>104</v>
      </c>
      <c r="F206" s="86" t="s">
        <v>104</v>
      </c>
      <c r="G206" s="86" t="s">
        <v>104</v>
      </c>
      <c r="H206" s="86" t="s">
        <v>104</v>
      </c>
      <c r="I206" s="88" t="s">
        <v>11614</v>
      </c>
      <c r="J206" s="86" t="s">
        <v>588</v>
      </c>
      <c r="K206" s="87" t="s">
        <v>373</v>
      </c>
      <c r="L206" s="86">
        <v>9.4215301E9</v>
      </c>
      <c r="M206" s="86" t="s">
        <v>11615</v>
      </c>
      <c r="N206" s="86" t="s">
        <v>107</v>
      </c>
    </row>
    <row r="207">
      <c r="A207" s="85">
        <v>44030.94096064815</v>
      </c>
      <c r="B207" s="86" t="s">
        <v>3761</v>
      </c>
      <c r="C207" s="86">
        <v>5.0</v>
      </c>
      <c r="D207" s="87" t="s">
        <v>11616</v>
      </c>
      <c r="E207" s="86" t="s">
        <v>104</v>
      </c>
      <c r="F207" s="86" t="s">
        <v>104</v>
      </c>
      <c r="G207" s="86" t="s">
        <v>104</v>
      </c>
      <c r="H207" s="86" t="s">
        <v>104</v>
      </c>
      <c r="I207" s="88" t="s">
        <v>273</v>
      </c>
      <c r="J207" s="86" t="s">
        <v>11617</v>
      </c>
      <c r="K207" s="87" t="s">
        <v>275</v>
      </c>
      <c r="L207" s="86">
        <v>8.275267137E9</v>
      </c>
      <c r="M207" s="86" t="s">
        <v>11618</v>
      </c>
      <c r="N207" s="86" t="s">
        <v>107</v>
      </c>
    </row>
    <row r="208">
      <c r="A208" s="85">
        <v>44030.97043981482</v>
      </c>
      <c r="B208" s="86" t="s">
        <v>2777</v>
      </c>
      <c r="C208" s="86">
        <v>5.0</v>
      </c>
      <c r="D208" s="87" t="s">
        <v>11619</v>
      </c>
      <c r="E208" s="86" t="s">
        <v>104</v>
      </c>
      <c r="F208" s="86" t="s">
        <v>104</v>
      </c>
      <c r="G208" s="86" t="s">
        <v>104</v>
      </c>
      <c r="H208" s="86" t="s">
        <v>104</v>
      </c>
      <c r="I208" s="88" t="s">
        <v>2779</v>
      </c>
      <c r="J208" s="86" t="s">
        <v>1599</v>
      </c>
      <c r="K208" s="87" t="s">
        <v>11620</v>
      </c>
      <c r="L208" s="86">
        <v>9.422784684E9</v>
      </c>
      <c r="M208" s="86" t="s">
        <v>6083</v>
      </c>
      <c r="N208" s="86" t="s">
        <v>107</v>
      </c>
    </row>
    <row r="209">
      <c r="A209" s="85">
        <v>44031.280798611115</v>
      </c>
      <c r="B209" s="86" t="s">
        <v>11621</v>
      </c>
      <c r="C209" s="86">
        <v>5.0</v>
      </c>
      <c r="D209" s="87" t="s">
        <v>11622</v>
      </c>
      <c r="E209" s="86" t="s">
        <v>104</v>
      </c>
      <c r="F209" s="86" t="s">
        <v>110</v>
      </c>
      <c r="G209" s="86" t="s">
        <v>104</v>
      </c>
      <c r="H209" s="86" t="s">
        <v>104</v>
      </c>
      <c r="I209" s="88" t="s">
        <v>2136</v>
      </c>
      <c r="J209" s="86" t="s">
        <v>2137</v>
      </c>
      <c r="K209" s="87" t="s">
        <v>11623</v>
      </c>
      <c r="L209" s="86">
        <v>9.421536165E9</v>
      </c>
      <c r="M209" s="86" t="s">
        <v>11624</v>
      </c>
      <c r="N209" s="86" t="s">
        <v>107</v>
      </c>
    </row>
    <row r="210">
      <c r="A210" s="85">
        <v>44031.294907407406</v>
      </c>
      <c r="B210" s="86" t="s">
        <v>11625</v>
      </c>
      <c r="C210" s="86">
        <v>5.0</v>
      </c>
      <c r="D210" s="87" t="s">
        <v>11626</v>
      </c>
      <c r="E210" s="86" t="s">
        <v>104</v>
      </c>
      <c r="F210" s="86" t="s">
        <v>104</v>
      </c>
      <c r="G210" s="86" t="s">
        <v>104</v>
      </c>
      <c r="H210" s="86" t="s">
        <v>104</v>
      </c>
      <c r="I210" s="88" t="s">
        <v>11627</v>
      </c>
      <c r="J210" s="86" t="s">
        <v>698</v>
      </c>
      <c r="K210" s="87" t="s">
        <v>11628</v>
      </c>
      <c r="L210" s="86">
        <v>9.420155114E9</v>
      </c>
      <c r="M210" s="86" t="s">
        <v>11629</v>
      </c>
      <c r="N210" s="86" t="s">
        <v>107</v>
      </c>
    </row>
    <row r="211">
      <c r="A211" s="85">
        <v>44031.30347222222</v>
      </c>
      <c r="B211" s="86" t="s">
        <v>11630</v>
      </c>
      <c r="C211" s="86">
        <v>5.0</v>
      </c>
      <c r="D211" s="87" t="s">
        <v>11631</v>
      </c>
      <c r="E211" s="86" t="s">
        <v>104</v>
      </c>
      <c r="F211" s="86" t="s">
        <v>104</v>
      </c>
      <c r="G211" s="86" t="s">
        <v>104</v>
      </c>
      <c r="H211" s="86" t="s">
        <v>104</v>
      </c>
      <c r="I211" s="88" t="s">
        <v>11632</v>
      </c>
      <c r="J211" s="86" t="s">
        <v>11633</v>
      </c>
      <c r="K211" s="87" t="s">
        <v>11634</v>
      </c>
      <c r="L211" s="86">
        <v>7.588002389E9</v>
      </c>
      <c r="M211" s="86" t="s">
        <v>11635</v>
      </c>
      <c r="N211" s="86" t="s">
        <v>107</v>
      </c>
    </row>
    <row r="212">
      <c r="A212" s="85">
        <v>44031.32880787037</v>
      </c>
      <c r="B212" s="86" t="s">
        <v>11147</v>
      </c>
      <c r="C212" s="86">
        <v>4.0</v>
      </c>
      <c r="D212" s="87" t="s">
        <v>1255</v>
      </c>
      <c r="E212" s="86" t="s">
        <v>110</v>
      </c>
      <c r="F212" s="86" t="s">
        <v>104</v>
      </c>
      <c r="G212" s="86" t="s">
        <v>110</v>
      </c>
      <c r="H212" s="86" t="s">
        <v>104</v>
      </c>
      <c r="I212" s="88" t="s">
        <v>11148</v>
      </c>
      <c r="J212" s="86" t="s">
        <v>5468</v>
      </c>
      <c r="K212" s="87" t="s">
        <v>11149</v>
      </c>
      <c r="L212" s="86">
        <v>9.404190554E9</v>
      </c>
      <c r="M212" s="86" t="s">
        <v>11636</v>
      </c>
      <c r="N212" s="86" t="s">
        <v>107</v>
      </c>
    </row>
    <row r="213">
      <c r="A213" s="85">
        <v>44031.40943287037</v>
      </c>
      <c r="B213" s="86" t="s">
        <v>7895</v>
      </c>
      <c r="C213" s="86">
        <v>5.0</v>
      </c>
      <c r="D213" s="87" t="s">
        <v>11637</v>
      </c>
      <c r="E213" s="86" t="s">
        <v>150</v>
      </c>
      <c r="F213" s="86" t="s">
        <v>150</v>
      </c>
      <c r="G213" s="86" t="s">
        <v>150</v>
      </c>
      <c r="H213" s="86" t="s">
        <v>150</v>
      </c>
      <c r="I213" s="88" t="s">
        <v>7897</v>
      </c>
      <c r="J213" s="86" t="s">
        <v>11638</v>
      </c>
      <c r="K213" s="87" t="s">
        <v>7899</v>
      </c>
      <c r="L213" s="86">
        <v>8.275357588E9</v>
      </c>
      <c r="M213" s="86" t="s">
        <v>11639</v>
      </c>
      <c r="N213" s="86" t="s">
        <v>107</v>
      </c>
    </row>
    <row r="214">
      <c r="A214" s="85">
        <v>44031.470983796295</v>
      </c>
      <c r="B214" s="86" t="s">
        <v>4632</v>
      </c>
      <c r="C214" s="86">
        <v>5.0</v>
      </c>
      <c r="D214" s="87" t="s">
        <v>11409</v>
      </c>
      <c r="E214" s="86" t="s">
        <v>150</v>
      </c>
      <c r="F214" s="86" t="s">
        <v>150</v>
      </c>
      <c r="G214" s="86" t="s">
        <v>150</v>
      </c>
      <c r="H214" s="86" t="s">
        <v>150</v>
      </c>
      <c r="I214" s="88" t="s">
        <v>4634</v>
      </c>
      <c r="J214" s="86" t="s">
        <v>7071</v>
      </c>
      <c r="K214" s="87" t="s">
        <v>4636</v>
      </c>
      <c r="L214" s="86">
        <v>7.588517612E9</v>
      </c>
      <c r="M214" s="86" t="s">
        <v>11640</v>
      </c>
      <c r="N214" s="86" t="s">
        <v>107</v>
      </c>
    </row>
    <row r="215">
      <c r="A215" s="85">
        <v>44031.521006944444</v>
      </c>
      <c r="B215" s="86" t="s">
        <v>11573</v>
      </c>
      <c r="C215" s="86">
        <v>5.0</v>
      </c>
      <c r="D215" s="87" t="s">
        <v>11641</v>
      </c>
      <c r="E215" s="86" t="s">
        <v>104</v>
      </c>
      <c r="F215" s="86" t="s">
        <v>104</v>
      </c>
      <c r="G215" s="86" t="s">
        <v>104</v>
      </c>
      <c r="H215" s="86" t="s">
        <v>104</v>
      </c>
      <c r="I215" s="88" t="s">
        <v>11575</v>
      </c>
      <c r="J215" s="86" t="s">
        <v>152</v>
      </c>
      <c r="K215" s="87" t="s">
        <v>11642</v>
      </c>
      <c r="L215" s="86">
        <v>9.604090977E9</v>
      </c>
      <c r="M215" s="86" t="s">
        <v>11643</v>
      </c>
      <c r="N215" s="86" t="s">
        <v>107</v>
      </c>
    </row>
    <row r="216">
      <c r="A216" s="85">
        <v>44031.593090277776</v>
      </c>
      <c r="B216" s="86" t="s">
        <v>4570</v>
      </c>
      <c r="C216" s="86">
        <v>4.0</v>
      </c>
      <c r="D216" s="87" t="s">
        <v>11644</v>
      </c>
      <c r="E216" s="86" t="s">
        <v>104</v>
      </c>
      <c r="F216" s="86" t="s">
        <v>186</v>
      </c>
      <c r="G216" s="86" t="s">
        <v>110</v>
      </c>
      <c r="H216" s="86" t="s">
        <v>186</v>
      </c>
      <c r="I216" s="88" t="s">
        <v>5077</v>
      </c>
      <c r="J216" s="86" t="s">
        <v>4573</v>
      </c>
      <c r="K216" s="87" t="s">
        <v>4884</v>
      </c>
      <c r="L216" s="86">
        <v>9.457465768E9</v>
      </c>
      <c r="M216" s="86" t="s">
        <v>11645</v>
      </c>
      <c r="N216" s="86" t="s">
        <v>107</v>
      </c>
    </row>
    <row r="217">
      <c r="A217" s="85">
        <v>44031.60152777778</v>
      </c>
      <c r="B217" s="86" t="s">
        <v>449</v>
      </c>
      <c r="C217" s="86">
        <v>5.0</v>
      </c>
      <c r="D217" s="87" t="s">
        <v>11646</v>
      </c>
      <c r="E217" s="86" t="s">
        <v>104</v>
      </c>
      <c r="F217" s="86" t="s">
        <v>104</v>
      </c>
      <c r="G217" s="86" t="s">
        <v>104</v>
      </c>
      <c r="H217" s="86" t="s">
        <v>104</v>
      </c>
      <c r="I217" s="88" t="s">
        <v>451</v>
      </c>
      <c r="J217" s="86" t="s">
        <v>112</v>
      </c>
      <c r="K217" s="87" t="s">
        <v>452</v>
      </c>
      <c r="L217" s="86">
        <v>9.960397568E9</v>
      </c>
      <c r="M217" s="86" t="s">
        <v>4864</v>
      </c>
      <c r="N217" s="86" t="s">
        <v>107</v>
      </c>
    </row>
    <row r="218">
      <c r="A218" s="85">
        <v>44031.99017361111</v>
      </c>
      <c r="B218" s="86" t="s">
        <v>11181</v>
      </c>
      <c r="C218" s="86">
        <v>5.0</v>
      </c>
      <c r="D218" s="87" t="s">
        <v>173</v>
      </c>
      <c r="E218" s="86" t="s">
        <v>104</v>
      </c>
      <c r="F218" s="86" t="s">
        <v>104</v>
      </c>
      <c r="G218" s="86" t="s">
        <v>104</v>
      </c>
      <c r="H218" s="86" t="s">
        <v>104</v>
      </c>
      <c r="I218" s="88" t="s">
        <v>11647</v>
      </c>
      <c r="J218" s="86" t="s">
        <v>112</v>
      </c>
      <c r="K218" s="87" t="s">
        <v>11648</v>
      </c>
      <c r="L218" s="86">
        <v>7.507824398E9</v>
      </c>
      <c r="M218" s="86" t="s">
        <v>11649</v>
      </c>
      <c r="N218" s="86" t="s">
        <v>107</v>
      </c>
    </row>
    <row r="219">
      <c r="A219" s="85">
        <v>44032.37027777778</v>
      </c>
      <c r="B219" s="86" t="s">
        <v>11650</v>
      </c>
      <c r="C219" s="86">
        <v>5.0</v>
      </c>
      <c r="D219" s="87" t="s">
        <v>281</v>
      </c>
      <c r="E219" s="86" t="s">
        <v>104</v>
      </c>
      <c r="F219" s="86" t="s">
        <v>104</v>
      </c>
      <c r="G219" s="86" t="s">
        <v>104</v>
      </c>
      <c r="H219" s="86" t="s">
        <v>104</v>
      </c>
      <c r="I219" s="88" t="s">
        <v>11651</v>
      </c>
      <c r="J219" s="86" t="s">
        <v>11652</v>
      </c>
      <c r="K219" s="87" t="s">
        <v>11653</v>
      </c>
      <c r="L219" s="86">
        <v>9.960103582E9</v>
      </c>
      <c r="M219" s="86" t="s">
        <v>11654</v>
      </c>
      <c r="N219" s="86" t="s">
        <v>107</v>
      </c>
    </row>
    <row r="220">
      <c r="A220" s="85">
        <v>44034.76708333333</v>
      </c>
      <c r="B220" s="86" t="s">
        <v>4670</v>
      </c>
      <c r="C220" s="86">
        <v>5.0</v>
      </c>
      <c r="D220" s="87" t="s">
        <v>11655</v>
      </c>
      <c r="E220" s="86" t="s">
        <v>104</v>
      </c>
      <c r="F220" s="86" t="s">
        <v>104</v>
      </c>
      <c r="G220" s="86" t="s">
        <v>104</v>
      </c>
      <c r="H220" s="86" t="s">
        <v>104</v>
      </c>
      <c r="I220" s="88" t="s">
        <v>4672</v>
      </c>
      <c r="J220" s="86" t="s">
        <v>292</v>
      </c>
      <c r="K220" s="87" t="s">
        <v>4673</v>
      </c>
      <c r="L220" s="86">
        <v>9.423456884E9</v>
      </c>
      <c r="M220" s="86" t="s">
        <v>4674</v>
      </c>
      <c r="N220" s="86" t="s">
        <v>107</v>
      </c>
    </row>
    <row r="221">
      <c r="A221" s="85">
        <v>44034.928460648145</v>
      </c>
      <c r="B221" s="86" t="s">
        <v>11656</v>
      </c>
      <c r="C221" s="86">
        <v>3.0</v>
      </c>
      <c r="D221" s="87" t="s">
        <v>11657</v>
      </c>
      <c r="E221" s="86" t="s">
        <v>110</v>
      </c>
      <c r="F221" s="86" t="s">
        <v>110</v>
      </c>
      <c r="G221" s="86" t="s">
        <v>104</v>
      </c>
      <c r="H221" s="86" t="s">
        <v>110</v>
      </c>
      <c r="I221" s="88" t="s">
        <v>11658</v>
      </c>
      <c r="J221" s="86" t="s">
        <v>11659</v>
      </c>
      <c r="K221" s="87" t="s">
        <v>11660</v>
      </c>
      <c r="L221" s="86">
        <v>9.497791651E9</v>
      </c>
      <c r="M221" s="86" t="s">
        <v>11661</v>
      </c>
      <c r="N221" s="86" t="s">
        <v>107</v>
      </c>
    </row>
    <row r="222">
      <c r="A222" s="85">
        <v>44035.53175925926</v>
      </c>
      <c r="B222" s="86" t="s">
        <v>9031</v>
      </c>
      <c r="C222" s="86">
        <v>5.0</v>
      </c>
      <c r="D222" s="87" t="s">
        <v>11662</v>
      </c>
      <c r="E222" s="86" t="s">
        <v>104</v>
      </c>
      <c r="F222" s="86" t="s">
        <v>104</v>
      </c>
      <c r="G222" s="86" t="s">
        <v>104</v>
      </c>
      <c r="H222" s="86" t="s">
        <v>104</v>
      </c>
      <c r="I222" s="88" t="s">
        <v>9033</v>
      </c>
      <c r="J222" s="86" t="s">
        <v>9034</v>
      </c>
      <c r="K222" s="87" t="s">
        <v>9035</v>
      </c>
      <c r="L222" s="86">
        <v>7.744019406E9</v>
      </c>
      <c r="M222" s="86" t="s">
        <v>107</v>
      </c>
      <c r="N222" s="86" t="s">
        <v>107</v>
      </c>
    </row>
    <row r="223">
      <c r="A223" s="85">
        <v>44035.531805555554</v>
      </c>
      <c r="B223" s="86" t="s">
        <v>9031</v>
      </c>
      <c r="C223" s="86">
        <v>5.0</v>
      </c>
      <c r="D223" s="87" t="s">
        <v>11662</v>
      </c>
      <c r="E223" s="86" t="s">
        <v>104</v>
      </c>
      <c r="F223" s="86" t="s">
        <v>104</v>
      </c>
      <c r="G223" s="86" t="s">
        <v>104</v>
      </c>
      <c r="H223" s="86" t="s">
        <v>104</v>
      </c>
      <c r="I223" s="88" t="s">
        <v>9033</v>
      </c>
      <c r="J223" s="86" t="s">
        <v>9034</v>
      </c>
      <c r="K223" s="87" t="s">
        <v>9035</v>
      </c>
      <c r="L223" s="86">
        <v>7.744019406E9</v>
      </c>
      <c r="M223" s="86" t="s">
        <v>107</v>
      </c>
      <c r="N223" s="86" t="s">
        <v>107</v>
      </c>
    </row>
    <row r="224">
      <c r="A224" s="85">
        <v>44036.32282407407</v>
      </c>
      <c r="B224" s="86" t="s">
        <v>3761</v>
      </c>
      <c r="C224" s="86">
        <v>5.0</v>
      </c>
      <c r="D224" s="87" t="s">
        <v>11663</v>
      </c>
      <c r="E224" s="86" t="s">
        <v>104</v>
      </c>
      <c r="F224" s="86" t="s">
        <v>104</v>
      </c>
      <c r="G224" s="86" t="s">
        <v>104</v>
      </c>
      <c r="H224" s="86" t="s">
        <v>104</v>
      </c>
      <c r="I224" s="88" t="s">
        <v>273</v>
      </c>
      <c r="J224" s="86" t="s">
        <v>4801</v>
      </c>
      <c r="K224" s="87" t="s">
        <v>275</v>
      </c>
      <c r="L224" s="86">
        <v>8.275267137E9</v>
      </c>
      <c r="M224" s="86" t="s">
        <v>11664</v>
      </c>
      <c r="N224" s="86" t="s">
        <v>107</v>
      </c>
    </row>
  </sheetData>
  <mergeCells count="2">
    <mergeCell ref="A1:N1"/>
    <mergeCell ref="A2:N2"/>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25"/>
    <col customWidth="1" min="2" max="2" width="28.13"/>
    <col customWidth="1" min="3" max="3" width="31.63"/>
    <col customWidth="1" min="4" max="4" width="14.38"/>
    <col customWidth="1" min="5" max="5" width="42.88"/>
    <col customWidth="1" min="6" max="6" width="18.63"/>
  </cols>
  <sheetData>
    <row r="1">
      <c r="A1" s="90" t="s">
        <v>11665</v>
      </c>
      <c r="B1" s="3"/>
      <c r="C1" s="3"/>
      <c r="D1" s="3"/>
      <c r="E1" s="3"/>
      <c r="F1" s="4"/>
    </row>
    <row r="2">
      <c r="A2" s="90" t="s">
        <v>11666</v>
      </c>
      <c r="B2" s="3"/>
      <c r="C2" s="3"/>
      <c r="D2" s="3"/>
      <c r="E2" s="3"/>
      <c r="F2" s="4"/>
    </row>
    <row r="3">
      <c r="A3" s="91" t="s">
        <v>88</v>
      </c>
      <c r="B3" s="91" t="s">
        <v>11667</v>
      </c>
      <c r="C3" s="39" t="s">
        <v>96</v>
      </c>
      <c r="D3" s="91" t="s">
        <v>11668</v>
      </c>
      <c r="E3" s="91" t="s">
        <v>11669</v>
      </c>
      <c r="F3" s="91" t="s">
        <v>11670</v>
      </c>
    </row>
    <row r="4">
      <c r="A4" s="92">
        <v>44019.473703703705</v>
      </c>
      <c r="B4" s="41" t="s">
        <v>4340</v>
      </c>
      <c r="C4" s="59" t="s">
        <v>4341</v>
      </c>
      <c r="D4" s="42">
        <v>9.421342521E9</v>
      </c>
      <c r="E4" s="41" t="s">
        <v>103</v>
      </c>
      <c r="F4" s="41" t="s">
        <v>11671</v>
      </c>
    </row>
    <row r="5">
      <c r="A5" s="92">
        <v>44019.47398148148</v>
      </c>
      <c r="B5" s="41" t="s">
        <v>240</v>
      </c>
      <c r="C5" s="59" t="s">
        <v>242</v>
      </c>
      <c r="D5" s="42">
        <v>8.308142705E9</v>
      </c>
      <c r="E5" s="41" t="s">
        <v>11672</v>
      </c>
      <c r="F5" s="41" t="s">
        <v>11673</v>
      </c>
    </row>
    <row r="6">
      <c r="A6" s="92">
        <v>44019.473912037036</v>
      </c>
      <c r="B6" s="41" t="s">
        <v>11674</v>
      </c>
      <c r="C6" s="59" t="s">
        <v>11675</v>
      </c>
      <c r="D6" s="42">
        <v>9.096540149E9</v>
      </c>
      <c r="E6" s="44"/>
      <c r="F6" s="41" t="s">
        <v>11676</v>
      </c>
    </row>
    <row r="7">
      <c r="A7" s="92">
        <v>44019.474027777775</v>
      </c>
      <c r="B7" s="41" t="s">
        <v>5979</v>
      </c>
      <c r="C7" s="59" t="s">
        <v>11677</v>
      </c>
      <c r="D7" s="42">
        <v>9.890893578E9</v>
      </c>
      <c r="E7" s="44"/>
      <c r="F7" s="41" t="s">
        <v>11673</v>
      </c>
    </row>
    <row r="8">
      <c r="A8" s="92">
        <v>44019.47409722222</v>
      </c>
      <c r="B8" s="41" t="s">
        <v>7476</v>
      </c>
      <c r="C8" s="59" t="s">
        <v>11678</v>
      </c>
      <c r="D8" s="42">
        <v>9.422780293E9</v>
      </c>
      <c r="E8" s="41" t="s">
        <v>11679</v>
      </c>
      <c r="F8" s="41" t="s">
        <v>11680</v>
      </c>
    </row>
    <row r="9">
      <c r="A9" s="92">
        <v>44019.47414351852</v>
      </c>
      <c r="B9" s="41" t="s">
        <v>160</v>
      </c>
      <c r="C9" s="59" t="s">
        <v>162</v>
      </c>
      <c r="D9" s="42">
        <v>9.01145459E9</v>
      </c>
      <c r="E9" s="41" t="s">
        <v>11681</v>
      </c>
      <c r="F9" s="41" t="s">
        <v>11680</v>
      </c>
    </row>
    <row r="10">
      <c r="A10" s="92">
        <v>44019.474270833336</v>
      </c>
      <c r="B10" s="41" t="s">
        <v>11682</v>
      </c>
      <c r="C10" s="59" t="s">
        <v>11683</v>
      </c>
      <c r="D10" s="42">
        <v>9.028446942E9</v>
      </c>
      <c r="E10" s="41" t="s">
        <v>11684</v>
      </c>
      <c r="F10" s="41" t="s">
        <v>11685</v>
      </c>
    </row>
    <row r="11">
      <c r="A11" s="92">
        <v>44019.474375</v>
      </c>
      <c r="B11" s="41" t="s">
        <v>11686</v>
      </c>
      <c r="C11" s="59" t="s">
        <v>11687</v>
      </c>
      <c r="D11" s="42">
        <v>9.92350784E9</v>
      </c>
      <c r="E11" s="44"/>
      <c r="F11" s="41" t="s">
        <v>11688</v>
      </c>
    </row>
    <row r="12">
      <c r="A12" s="92">
        <v>44019.47450231481</v>
      </c>
      <c r="B12" s="41" t="s">
        <v>7350</v>
      </c>
      <c r="C12" s="59" t="s">
        <v>7351</v>
      </c>
      <c r="D12" s="42">
        <v>9.40387696E9</v>
      </c>
      <c r="E12" s="41" t="s">
        <v>103</v>
      </c>
      <c r="F12" s="41" t="s">
        <v>11689</v>
      </c>
    </row>
    <row r="13">
      <c r="A13" s="92">
        <v>44019.47460648148</v>
      </c>
      <c r="B13" s="41" t="s">
        <v>4769</v>
      </c>
      <c r="C13" s="59" t="s">
        <v>11690</v>
      </c>
      <c r="D13" s="42">
        <v>9.4215388E9</v>
      </c>
      <c r="E13" s="41" t="s">
        <v>11691</v>
      </c>
      <c r="F13" s="41" t="s">
        <v>11692</v>
      </c>
    </row>
    <row r="14">
      <c r="A14" s="92">
        <v>44019.474699074075</v>
      </c>
      <c r="B14" s="41" t="s">
        <v>11693</v>
      </c>
      <c r="C14" s="59" t="s">
        <v>11694</v>
      </c>
      <c r="D14" s="42">
        <v>9.42334289E9</v>
      </c>
      <c r="E14" s="41" t="s">
        <v>11695</v>
      </c>
      <c r="F14" s="41" t="s">
        <v>11696</v>
      </c>
    </row>
    <row r="15">
      <c r="A15" s="92">
        <v>44019.4746875</v>
      </c>
      <c r="B15" s="41" t="s">
        <v>5037</v>
      </c>
      <c r="C15" s="59" t="s">
        <v>5039</v>
      </c>
      <c r="D15" s="42">
        <v>9.423942524E9</v>
      </c>
      <c r="E15" s="41" t="s">
        <v>103</v>
      </c>
      <c r="F15" s="41" t="s">
        <v>11697</v>
      </c>
    </row>
    <row r="16">
      <c r="A16" s="92">
        <v>44019.47474537037</v>
      </c>
      <c r="B16" s="41" t="s">
        <v>11698</v>
      </c>
      <c r="C16" s="59" t="s">
        <v>11699</v>
      </c>
      <c r="D16" s="42">
        <v>9.271281881E9</v>
      </c>
      <c r="E16" s="41" t="s">
        <v>11700</v>
      </c>
      <c r="F16" s="41" t="s">
        <v>11696</v>
      </c>
    </row>
    <row r="17">
      <c r="A17" s="92">
        <v>44019.47488425926</v>
      </c>
      <c r="B17" s="41" t="s">
        <v>11701</v>
      </c>
      <c r="C17" s="59" t="s">
        <v>11702</v>
      </c>
      <c r="D17" s="42">
        <v>9.561213836E9</v>
      </c>
      <c r="E17" s="41" t="s">
        <v>11703</v>
      </c>
      <c r="F17" s="41" t="s">
        <v>11704</v>
      </c>
    </row>
    <row r="18">
      <c r="A18" s="92">
        <v>44019.47510416667</v>
      </c>
      <c r="B18" s="41" t="s">
        <v>4130</v>
      </c>
      <c r="C18" s="59" t="s">
        <v>4167</v>
      </c>
      <c r="D18" s="42">
        <v>9.7301778E9</v>
      </c>
      <c r="E18" s="41" t="s">
        <v>11705</v>
      </c>
      <c r="F18" s="41" t="s">
        <v>11706</v>
      </c>
    </row>
    <row r="19">
      <c r="A19" s="92">
        <v>44019.47510416667</v>
      </c>
      <c r="B19" s="41" t="s">
        <v>219</v>
      </c>
      <c r="C19" s="59" t="s">
        <v>3542</v>
      </c>
      <c r="D19" s="42">
        <v>9.404564399E9</v>
      </c>
      <c r="E19" s="41" t="s">
        <v>173</v>
      </c>
      <c r="F19" s="41" t="s">
        <v>11707</v>
      </c>
    </row>
    <row r="20">
      <c r="A20" s="92">
        <v>44019.47508101852</v>
      </c>
      <c r="B20" s="41" t="s">
        <v>11708</v>
      </c>
      <c r="C20" s="59" t="s">
        <v>11709</v>
      </c>
      <c r="D20" s="42">
        <v>8.652236023E9</v>
      </c>
      <c r="E20" s="44"/>
      <c r="F20" s="41" t="s">
        <v>11707</v>
      </c>
    </row>
    <row r="21">
      <c r="A21" s="92">
        <v>44019.47511574074</v>
      </c>
      <c r="B21" s="41" t="s">
        <v>108</v>
      </c>
      <c r="C21" s="59" t="s">
        <v>7117</v>
      </c>
      <c r="D21" s="42">
        <v>9.55294021E9</v>
      </c>
      <c r="E21" s="41" t="s">
        <v>11710</v>
      </c>
      <c r="F21" s="41" t="s">
        <v>11706</v>
      </c>
    </row>
    <row r="22">
      <c r="A22" s="92">
        <v>44019.47520833334</v>
      </c>
      <c r="B22" s="41" t="s">
        <v>11711</v>
      </c>
      <c r="C22" s="59" t="s">
        <v>11712</v>
      </c>
      <c r="D22" s="42">
        <v>9.822539625E9</v>
      </c>
      <c r="E22" s="41" t="s">
        <v>11713</v>
      </c>
      <c r="F22" s="41" t="s">
        <v>11714</v>
      </c>
    </row>
    <row r="23">
      <c r="A23" s="92">
        <v>44019.47550925926</v>
      </c>
      <c r="B23" s="41" t="s">
        <v>11581</v>
      </c>
      <c r="C23" s="59" t="s">
        <v>11582</v>
      </c>
      <c r="D23" s="42">
        <v>7.798366107E9</v>
      </c>
      <c r="E23" s="41" t="s">
        <v>11715</v>
      </c>
      <c r="F23" s="41" t="s">
        <v>11716</v>
      </c>
    </row>
    <row r="24">
      <c r="A24" s="92">
        <v>44019.475497685184</v>
      </c>
      <c r="B24" s="41" t="s">
        <v>7324</v>
      </c>
      <c r="C24" s="59" t="s">
        <v>11717</v>
      </c>
      <c r="D24" s="42">
        <v>7.588318995E9</v>
      </c>
      <c r="E24" s="41" t="s">
        <v>11718</v>
      </c>
      <c r="F24" s="41" t="s">
        <v>11719</v>
      </c>
    </row>
    <row r="25">
      <c r="A25" s="92">
        <v>44019.476122685184</v>
      </c>
      <c r="B25" s="41" t="s">
        <v>7286</v>
      </c>
      <c r="C25" s="59" t="s">
        <v>11720</v>
      </c>
      <c r="D25" s="42">
        <v>9.766182395E9</v>
      </c>
      <c r="E25" s="44"/>
      <c r="F25" s="41" t="s">
        <v>11721</v>
      </c>
    </row>
    <row r="26">
      <c r="A26" s="92">
        <v>44019.476435185185</v>
      </c>
      <c r="B26" s="41" t="s">
        <v>510</v>
      </c>
      <c r="C26" s="59" t="s">
        <v>2906</v>
      </c>
      <c r="D26" s="42">
        <v>9.421994222E9</v>
      </c>
      <c r="E26" s="41" t="s">
        <v>11722</v>
      </c>
      <c r="F26" s="41" t="s">
        <v>11723</v>
      </c>
    </row>
    <row r="27">
      <c r="A27" s="92">
        <v>44019.476805555554</v>
      </c>
      <c r="B27" s="41" t="s">
        <v>11724</v>
      </c>
      <c r="C27" s="59" t="s">
        <v>11725</v>
      </c>
      <c r="D27" s="42">
        <v>9.561488141E9</v>
      </c>
      <c r="E27" s="44"/>
      <c r="F27" s="41" t="s">
        <v>11726</v>
      </c>
    </row>
    <row r="28">
      <c r="A28" s="92">
        <v>44019.47740740741</v>
      </c>
      <c r="B28" s="41" t="s">
        <v>11382</v>
      </c>
      <c r="C28" s="59" t="s">
        <v>11384</v>
      </c>
      <c r="D28" s="42">
        <v>9.420661068E9</v>
      </c>
      <c r="E28" s="41" t="s">
        <v>11727</v>
      </c>
      <c r="F28" s="41" t="s">
        <v>11728</v>
      </c>
    </row>
    <row r="29">
      <c r="A29" s="92">
        <v>44019.477488425924</v>
      </c>
      <c r="B29" s="41" t="s">
        <v>11729</v>
      </c>
      <c r="C29" s="59" t="s">
        <v>11730</v>
      </c>
      <c r="D29" s="42">
        <v>9.763605039E9</v>
      </c>
      <c r="E29" s="41" t="s">
        <v>11731</v>
      </c>
      <c r="F29" s="41" t="s">
        <v>11732</v>
      </c>
    </row>
    <row r="30">
      <c r="A30" s="92">
        <v>44019.47793981482</v>
      </c>
      <c r="B30" s="41" t="s">
        <v>11733</v>
      </c>
      <c r="C30" s="59" t="s">
        <v>11734</v>
      </c>
      <c r="D30" s="42">
        <v>9.284684172E9</v>
      </c>
      <c r="E30" s="41" t="s">
        <v>11735</v>
      </c>
      <c r="F30" s="41" t="s">
        <v>11736</v>
      </c>
    </row>
    <row r="31">
      <c r="A31" s="92">
        <v>44019.47783564815</v>
      </c>
      <c r="B31" s="41" t="s">
        <v>11737</v>
      </c>
      <c r="C31" s="59" t="s">
        <v>11738</v>
      </c>
      <c r="D31" s="42">
        <v>9.420735208E9</v>
      </c>
      <c r="E31" s="41" t="s">
        <v>3116</v>
      </c>
      <c r="F31" s="41" t="s">
        <v>11736</v>
      </c>
    </row>
    <row r="32">
      <c r="A32" s="92">
        <v>44019.478171296294</v>
      </c>
      <c r="B32" s="41" t="s">
        <v>4388</v>
      </c>
      <c r="C32" s="59" t="s">
        <v>4390</v>
      </c>
      <c r="D32" s="42">
        <v>9.420350464E9</v>
      </c>
      <c r="E32" s="41" t="s">
        <v>318</v>
      </c>
      <c r="F32" s="41" t="s">
        <v>11739</v>
      </c>
    </row>
    <row r="33">
      <c r="A33" s="92">
        <v>44019.47886574074</v>
      </c>
      <c r="B33" s="41" t="s">
        <v>11740</v>
      </c>
      <c r="C33" s="59" t="s">
        <v>11741</v>
      </c>
      <c r="D33" s="42">
        <v>9.922588552E9</v>
      </c>
      <c r="E33" s="41" t="s">
        <v>11742</v>
      </c>
      <c r="F33" s="41" t="s">
        <v>11743</v>
      </c>
    </row>
    <row r="34">
      <c r="A34" s="92">
        <v>44019.479050925926</v>
      </c>
      <c r="B34" s="41" t="s">
        <v>11744</v>
      </c>
      <c r="C34" s="59" t="s">
        <v>11745</v>
      </c>
      <c r="D34" s="42">
        <v>8.600910561E9</v>
      </c>
      <c r="E34" s="41" t="s">
        <v>156</v>
      </c>
      <c r="F34" s="41" t="s">
        <v>11746</v>
      </c>
    </row>
    <row r="35">
      <c r="A35" s="92">
        <v>44019.47944444444</v>
      </c>
      <c r="B35" s="41" t="s">
        <v>11747</v>
      </c>
      <c r="C35" s="59" t="s">
        <v>11748</v>
      </c>
      <c r="D35" s="42">
        <v>8.766467971E9</v>
      </c>
      <c r="E35" s="41" t="s">
        <v>11749</v>
      </c>
      <c r="F35" s="41" t="s">
        <v>11750</v>
      </c>
    </row>
    <row r="36">
      <c r="A36" s="92">
        <v>44019.480104166665</v>
      </c>
      <c r="B36" s="41" t="s">
        <v>7194</v>
      </c>
      <c r="C36" s="59" t="s">
        <v>7195</v>
      </c>
      <c r="D36" s="42">
        <v>9.960284491E9</v>
      </c>
      <c r="E36" s="41" t="s">
        <v>546</v>
      </c>
      <c r="F36" s="41" t="s">
        <v>11751</v>
      </c>
    </row>
    <row r="37">
      <c r="A37" s="92">
        <v>44019.48017361111</v>
      </c>
      <c r="B37" s="41" t="s">
        <v>148</v>
      </c>
      <c r="C37" s="59" t="s">
        <v>2477</v>
      </c>
      <c r="D37" s="42">
        <v>9.763409347E9</v>
      </c>
      <c r="E37" s="41" t="s">
        <v>11752</v>
      </c>
      <c r="F37" s="41" t="s">
        <v>11751</v>
      </c>
    </row>
    <row r="38">
      <c r="A38" s="92">
        <v>44019.48011574074</v>
      </c>
      <c r="B38" s="41" t="s">
        <v>11753</v>
      </c>
      <c r="C38" s="59" t="s">
        <v>11754</v>
      </c>
      <c r="D38" s="42">
        <v>7.49984941E9</v>
      </c>
      <c r="E38" s="41" t="s">
        <v>103</v>
      </c>
      <c r="F38" s="41" t="s">
        <v>11755</v>
      </c>
    </row>
    <row r="39">
      <c r="A39" s="92">
        <v>44019.480358796296</v>
      </c>
      <c r="B39" s="41" t="s">
        <v>11756</v>
      </c>
      <c r="C39" s="59" t="s">
        <v>11757</v>
      </c>
      <c r="D39" s="42">
        <v>8.421691389E9</v>
      </c>
      <c r="E39" s="41" t="s">
        <v>1132</v>
      </c>
      <c r="F39" s="41" t="s">
        <v>11755</v>
      </c>
    </row>
    <row r="40">
      <c r="A40" s="92">
        <v>44019.481354166666</v>
      </c>
      <c r="B40" s="41" t="s">
        <v>11758</v>
      </c>
      <c r="C40" s="59" t="s">
        <v>11759</v>
      </c>
      <c r="D40" s="42">
        <v>9.860630885E9</v>
      </c>
      <c r="E40" s="41" t="s">
        <v>1571</v>
      </c>
      <c r="F40" s="41" t="s">
        <v>11760</v>
      </c>
    </row>
    <row r="41">
      <c r="A41" s="92">
        <v>44019.48226851852</v>
      </c>
      <c r="B41" s="41" t="s">
        <v>731</v>
      </c>
      <c r="C41" s="59" t="s">
        <v>733</v>
      </c>
      <c r="D41" s="42">
        <v>8.275590222E9</v>
      </c>
      <c r="E41" s="41" t="s">
        <v>11761</v>
      </c>
      <c r="F41" s="41" t="s">
        <v>11762</v>
      </c>
    </row>
    <row r="42">
      <c r="A42" s="92">
        <v>44019.48321759259</v>
      </c>
      <c r="B42" s="41" t="s">
        <v>11763</v>
      </c>
      <c r="C42" s="59" t="s">
        <v>11764</v>
      </c>
      <c r="D42" s="42">
        <v>7.387685251E9</v>
      </c>
      <c r="E42" s="41" t="s">
        <v>11144</v>
      </c>
      <c r="F42" s="41" t="s">
        <v>11765</v>
      </c>
    </row>
    <row r="43">
      <c r="A43" s="92">
        <v>44019.48324074074</v>
      </c>
      <c r="B43" s="41" t="s">
        <v>4719</v>
      </c>
      <c r="C43" s="59" t="s">
        <v>4720</v>
      </c>
      <c r="D43" s="42">
        <v>9.403432423E9</v>
      </c>
      <c r="E43" s="41" t="s">
        <v>11766</v>
      </c>
      <c r="F43" s="41" t="s">
        <v>11767</v>
      </c>
    </row>
    <row r="44">
      <c r="A44" s="92">
        <v>44019.48473379629</v>
      </c>
      <c r="B44" s="41" t="s">
        <v>11768</v>
      </c>
      <c r="C44" s="59" t="s">
        <v>11769</v>
      </c>
      <c r="D44" s="42">
        <v>9.822669881E9</v>
      </c>
      <c r="E44" s="41" t="s">
        <v>4707</v>
      </c>
      <c r="F44" s="41" t="s">
        <v>11770</v>
      </c>
    </row>
    <row r="45">
      <c r="A45" s="92">
        <v>44019.48515046296</v>
      </c>
      <c r="B45" s="41" t="s">
        <v>11771</v>
      </c>
      <c r="C45" s="59" t="s">
        <v>11772</v>
      </c>
      <c r="D45" s="42">
        <v>9.423324647E9</v>
      </c>
      <c r="E45" s="41" t="s">
        <v>11773</v>
      </c>
      <c r="F45" s="41" t="s">
        <v>11774</v>
      </c>
    </row>
    <row r="46">
      <c r="A46" s="92">
        <v>44019.48563657407</v>
      </c>
      <c r="B46" s="41" t="s">
        <v>11775</v>
      </c>
      <c r="C46" s="59" t="s">
        <v>11776</v>
      </c>
      <c r="D46" s="42">
        <v>9.42080983E9</v>
      </c>
      <c r="E46" s="41" t="s">
        <v>11777</v>
      </c>
      <c r="F46" s="41" t="s">
        <v>11778</v>
      </c>
    </row>
    <row r="47">
      <c r="A47" s="92">
        <v>44019.48677083333</v>
      </c>
      <c r="B47" s="41" t="s">
        <v>11779</v>
      </c>
      <c r="C47" s="59" t="s">
        <v>11780</v>
      </c>
      <c r="D47" s="42">
        <v>8.459244473E9</v>
      </c>
      <c r="E47" s="41" t="s">
        <v>103</v>
      </c>
      <c r="F47" s="41" t="s">
        <v>11781</v>
      </c>
    </row>
    <row r="48">
      <c r="A48" s="92">
        <v>44019.48684027778</v>
      </c>
      <c r="B48" s="41" t="s">
        <v>3217</v>
      </c>
      <c r="C48" s="59" t="s">
        <v>3219</v>
      </c>
      <c r="D48" s="42">
        <v>9.561862178E9</v>
      </c>
      <c r="E48" s="41" t="s">
        <v>1510</v>
      </c>
      <c r="F48" s="41" t="s">
        <v>11782</v>
      </c>
    </row>
    <row r="49">
      <c r="A49" s="92">
        <v>44019.48753472222</v>
      </c>
      <c r="B49" s="41" t="s">
        <v>11783</v>
      </c>
      <c r="C49" s="59" t="s">
        <v>11784</v>
      </c>
      <c r="D49" s="42">
        <v>9.60479491E9</v>
      </c>
      <c r="E49" s="41" t="s">
        <v>103</v>
      </c>
      <c r="F49" s="41" t="s">
        <v>11785</v>
      </c>
    </row>
    <row r="50">
      <c r="A50" s="92">
        <v>44019.48809027778</v>
      </c>
      <c r="B50" s="41" t="s">
        <v>6801</v>
      </c>
      <c r="C50" s="59" t="s">
        <v>6803</v>
      </c>
      <c r="D50" s="93">
        <v>9.17589E11</v>
      </c>
      <c r="E50" s="41" t="s">
        <v>281</v>
      </c>
      <c r="F50" s="41" t="s">
        <v>11786</v>
      </c>
    </row>
    <row r="51">
      <c r="A51" s="92">
        <v>44019.489583333336</v>
      </c>
      <c r="B51" s="41" t="s">
        <v>11787</v>
      </c>
      <c r="C51" s="59" t="s">
        <v>11788</v>
      </c>
      <c r="D51" s="42">
        <v>8.805887515E9</v>
      </c>
      <c r="E51" s="41" t="s">
        <v>11789</v>
      </c>
      <c r="F51" s="41" t="s">
        <v>11790</v>
      </c>
    </row>
    <row r="52">
      <c r="A52" s="92">
        <v>44019.49105324074</v>
      </c>
      <c r="B52" s="41" t="s">
        <v>415</v>
      </c>
      <c r="C52" s="59" t="s">
        <v>4415</v>
      </c>
      <c r="D52" s="42">
        <v>9.420382564E9</v>
      </c>
      <c r="E52" s="41" t="s">
        <v>11791</v>
      </c>
      <c r="F52" s="41" t="s">
        <v>11792</v>
      </c>
    </row>
    <row r="53">
      <c r="A53" s="92">
        <v>44019.49228009259</v>
      </c>
      <c r="B53" s="41" t="s">
        <v>595</v>
      </c>
      <c r="C53" s="59" t="s">
        <v>162</v>
      </c>
      <c r="D53" s="42">
        <v>9.01145459E9</v>
      </c>
      <c r="E53" s="41" t="s">
        <v>11793</v>
      </c>
      <c r="F53" s="41" t="s">
        <v>11794</v>
      </c>
    </row>
    <row r="54">
      <c r="A54" s="92">
        <v>44019.492418981485</v>
      </c>
      <c r="B54" s="41" t="s">
        <v>11795</v>
      </c>
      <c r="C54" s="59" t="s">
        <v>11796</v>
      </c>
      <c r="D54" s="42">
        <v>7.972950145E9</v>
      </c>
      <c r="E54" s="41" t="s">
        <v>412</v>
      </c>
      <c r="F54" s="41" t="s">
        <v>11797</v>
      </c>
    </row>
    <row r="55">
      <c r="A55" s="92">
        <v>44019.49340277778</v>
      </c>
      <c r="B55" s="41" t="s">
        <v>11798</v>
      </c>
      <c r="C55" s="59" t="s">
        <v>11799</v>
      </c>
      <c r="D55" s="42">
        <v>9.423325408E9</v>
      </c>
      <c r="E55" s="41" t="s">
        <v>248</v>
      </c>
      <c r="F55" s="41" t="s">
        <v>11800</v>
      </c>
    </row>
    <row r="56">
      <c r="A56" s="92">
        <v>44019.49763888889</v>
      </c>
      <c r="B56" s="41" t="s">
        <v>11801</v>
      </c>
      <c r="C56" s="59" t="s">
        <v>11802</v>
      </c>
      <c r="D56" s="42">
        <v>9.404263712E9</v>
      </c>
      <c r="E56" s="41" t="s">
        <v>11803</v>
      </c>
      <c r="F56" s="41" t="s">
        <v>11804</v>
      </c>
    </row>
    <row r="57">
      <c r="A57" s="92">
        <v>44019.49787037037</v>
      </c>
      <c r="B57" s="41" t="s">
        <v>1628</v>
      </c>
      <c r="C57" s="59" t="s">
        <v>555</v>
      </c>
      <c r="D57" s="42">
        <v>9.764350434E9</v>
      </c>
      <c r="E57" s="41" t="s">
        <v>4052</v>
      </c>
      <c r="F57" s="41" t="s">
        <v>11805</v>
      </c>
    </row>
    <row r="58">
      <c r="A58" s="92">
        <v>44019.49847222222</v>
      </c>
      <c r="B58" s="41" t="s">
        <v>7599</v>
      </c>
      <c r="C58" s="59" t="s">
        <v>7601</v>
      </c>
      <c r="D58" s="42">
        <v>9.423713624E9</v>
      </c>
      <c r="E58" s="41" t="s">
        <v>11806</v>
      </c>
      <c r="F58" s="41" t="s">
        <v>11807</v>
      </c>
    </row>
    <row r="59">
      <c r="A59" s="92">
        <v>44019.49964120371</v>
      </c>
      <c r="B59" s="41" t="s">
        <v>7369</v>
      </c>
      <c r="C59" s="59" t="s">
        <v>7371</v>
      </c>
      <c r="D59" s="42">
        <v>9.403383668E9</v>
      </c>
      <c r="E59" s="41" t="s">
        <v>103</v>
      </c>
      <c r="F59" s="41" t="s">
        <v>11808</v>
      </c>
    </row>
    <row r="60">
      <c r="A60" s="92">
        <v>44019.501597222225</v>
      </c>
      <c r="B60" s="41" t="s">
        <v>11809</v>
      </c>
      <c r="C60" s="59" t="s">
        <v>11810</v>
      </c>
      <c r="D60" s="42">
        <v>7.841853311E9</v>
      </c>
      <c r="E60" s="41" t="s">
        <v>11144</v>
      </c>
      <c r="F60" s="41" t="s">
        <v>11811</v>
      </c>
    </row>
    <row r="61">
      <c r="A61" s="92">
        <v>44019.5024537037</v>
      </c>
      <c r="B61" s="41" t="s">
        <v>11812</v>
      </c>
      <c r="C61" s="59" t="s">
        <v>11813</v>
      </c>
      <c r="D61" s="42">
        <v>9.763827284E9</v>
      </c>
      <c r="E61" s="41" t="s">
        <v>318</v>
      </c>
      <c r="F61" s="41" t="s">
        <v>11814</v>
      </c>
    </row>
    <row r="62">
      <c r="A62" s="92">
        <v>44019.50331018519</v>
      </c>
      <c r="B62" s="41" t="s">
        <v>6931</v>
      </c>
      <c r="C62" s="59" t="s">
        <v>11815</v>
      </c>
      <c r="D62" s="42">
        <v>9.860779428E9</v>
      </c>
      <c r="E62" s="41" t="s">
        <v>3424</v>
      </c>
      <c r="F62" s="41" t="s">
        <v>11816</v>
      </c>
    </row>
    <row r="63">
      <c r="A63" s="92">
        <v>44019.505844907406</v>
      </c>
      <c r="B63" s="41" t="s">
        <v>11817</v>
      </c>
      <c r="C63" s="59" t="s">
        <v>11818</v>
      </c>
      <c r="D63" s="42">
        <v>9.420787768E9</v>
      </c>
      <c r="E63" s="41" t="s">
        <v>103</v>
      </c>
      <c r="F63" s="41" t="s">
        <v>11819</v>
      </c>
    </row>
    <row r="64">
      <c r="A64" s="92">
        <v>44019.507210648146</v>
      </c>
      <c r="B64" s="41" t="s">
        <v>4822</v>
      </c>
      <c r="C64" s="59" t="s">
        <v>4824</v>
      </c>
      <c r="D64" s="42">
        <v>9.423942602E9</v>
      </c>
      <c r="E64" s="41" t="s">
        <v>281</v>
      </c>
      <c r="F64" s="41" t="s">
        <v>11820</v>
      </c>
    </row>
    <row r="65">
      <c r="A65" s="92">
        <v>44019.509363425925</v>
      </c>
      <c r="B65" s="41" t="s">
        <v>7097</v>
      </c>
      <c r="C65" s="59" t="s">
        <v>7099</v>
      </c>
      <c r="D65" s="42">
        <v>9.822947849E9</v>
      </c>
      <c r="E65" s="41" t="s">
        <v>11821</v>
      </c>
      <c r="F65" s="41" t="s">
        <v>11822</v>
      </c>
    </row>
    <row r="66">
      <c r="A66" s="92">
        <v>44019.50987268519</v>
      </c>
      <c r="B66" s="41" t="s">
        <v>2393</v>
      </c>
      <c r="C66" s="59" t="s">
        <v>11153</v>
      </c>
      <c r="D66" s="42">
        <v>7.588645476E9</v>
      </c>
      <c r="E66" s="41" t="s">
        <v>11823</v>
      </c>
      <c r="F66" s="41" t="s">
        <v>11824</v>
      </c>
    </row>
    <row r="67">
      <c r="A67" s="92">
        <v>44019.51133101852</v>
      </c>
      <c r="B67" s="41" t="s">
        <v>11825</v>
      </c>
      <c r="C67" s="59" t="s">
        <v>11826</v>
      </c>
      <c r="D67" s="42">
        <v>9.421483753E9</v>
      </c>
      <c r="E67" s="41" t="s">
        <v>6696</v>
      </c>
      <c r="F67" s="41" t="s">
        <v>11827</v>
      </c>
    </row>
    <row r="68">
      <c r="A68" s="92">
        <v>44019.517962962964</v>
      </c>
      <c r="B68" s="41" t="s">
        <v>11828</v>
      </c>
      <c r="C68" s="59" t="s">
        <v>11829</v>
      </c>
      <c r="D68" s="42">
        <v>9.823487834E9</v>
      </c>
      <c r="E68" s="41" t="s">
        <v>11830</v>
      </c>
      <c r="F68" s="41" t="s">
        <v>11831</v>
      </c>
    </row>
    <row r="69">
      <c r="A69" s="92">
        <v>44019.519907407404</v>
      </c>
      <c r="B69" s="41" t="s">
        <v>1012</v>
      </c>
      <c r="C69" s="59" t="s">
        <v>11832</v>
      </c>
      <c r="D69" s="42">
        <v>9.822549652E9</v>
      </c>
      <c r="E69" s="41" t="s">
        <v>103</v>
      </c>
      <c r="F69" s="41" t="s">
        <v>11833</v>
      </c>
    </row>
    <row r="70">
      <c r="A70" s="92">
        <v>44019.51994212963</v>
      </c>
      <c r="B70" s="41" t="s">
        <v>11834</v>
      </c>
      <c r="C70" s="59" t="s">
        <v>11835</v>
      </c>
      <c r="D70" s="42">
        <v>9.767636875E9</v>
      </c>
      <c r="E70" s="41" t="s">
        <v>318</v>
      </c>
      <c r="F70" s="41" t="s">
        <v>11836</v>
      </c>
    </row>
    <row r="71">
      <c r="A71" s="92">
        <v>44019.52116898148</v>
      </c>
      <c r="B71" s="41" t="s">
        <v>11837</v>
      </c>
      <c r="C71" s="59" t="s">
        <v>11838</v>
      </c>
      <c r="D71" s="42">
        <v>9.422343684E9</v>
      </c>
      <c r="E71" s="41" t="s">
        <v>11839</v>
      </c>
      <c r="F71" s="41" t="s">
        <v>11840</v>
      </c>
    </row>
    <row r="72">
      <c r="A72" s="92">
        <v>44019.5262037037</v>
      </c>
      <c r="B72" s="41" t="s">
        <v>11841</v>
      </c>
      <c r="C72" s="59" t="s">
        <v>11842</v>
      </c>
      <c r="D72" s="42">
        <v>9.764846756E9</v>
      </c>
      <c r="E72" s="41" t="s">
        <v>11843</v>
      </c>
      <c r="F72" s="41" t="s">
        <v>11844</v>
      </c>
    </row>
    <row r="73">
      <c r="A73" s="92">
        <v>44019.52633101852</v>
      </c>
      <c r="B73" s="41" t="s">
        <v>746</v>
      </c>
      <c r="C73" s="59" t="s">
        <v>11845</v>
      </c>
      <c r="D73" s="93">
        <v>9.19527E11</v>
      </c>
      <c r="E73" s="41" t="s">
        <v>1016</v>
      </c>
      <c r="F73" s="41" t="s">
        <v>11846</v>
      </c>
    </row>
    <row r="74">
      <c r="A74" s="92">
        <v>44019.52805555556</v>
      </c>
      <c r="B74" s="41" t="s">
        <v>11779</v>
      </c>
      <c r="C74" s="59" t="s">
        <v>11847</v>
      </c>
      <c r="D74" s="42">
        <v>8.459244473E9</v>
      </c>
      <c r="E74" s="41" t="s">
        <v>103</v>
      </c>
      <c r="F74" s="41" t="s">
        <v>11848</v>
      </c>
    </row>
    <row r="75">
      <c r="A75" s="92">
        <v>44019.53040509259</v>
      </c>
      <c r="B75" s="41" t="s">
        <v>11849</v>
      </c>
      <c r="C75" s="59" t="s">
        <v>7145</v>
      </c>
      <c r="D75" s="42">
        <v>9.763962764E9</v>
      </c>
      <c r="E75" s="41" t="s">
        <v>4470</v>
      </c>
      <c r="F75" s="41" t="s">
        <v>11850</v>
      </c>
    </row>
    <row r="76">
      <c r="A76" s="92">
        <v>44019.53087962963</v>
      </c>
      <c r="B76" s="41" t="s">
        <v>1040</v>
      </c>
      <c r="C76" s="59" t="s">
        <v>466</v>
      </c>
      <c r="D76" s="42">
        <v>9.22674843E8</v>
      </c>
      <c r="E76" s="41" t="s">
        <v>7963</v>
      </c>
      <c r="F76" s="41" t="s">
        <v>11851</v>
      </c>
    </row>
    <row r="77">
      <c r="A77" s="92">
        <v>44019.5340162037</v>
      </c>
      <c r="B77" s="41" t="s">
        <v>11852</v>
      </c>
      <c r="C77" s="59" t="s">
        <v>11853</v>
      </c>
      <c r="D77" s="42">
        <v>8.446436321E9</v>
      </c>
      <c r="E77" s="41" t="s">
        <v>11854</v>
      </c>
      <c r="F77" s="41" t="s">
        <v>11855</v>
      </c>
    </row>
    <row r="78">
      <c r="A78" s="92">
        <v>44019.53695601852</v>
      </c>
      <c r="B78" s="41" t="s">
        <v>11856</v>
      </c>
      <c r="C78" s="59" t="s">
        <v>11857</v>
      </c>
      <c r="D78" s="42">
        <v>9.096850278E9</v>
      </c>
      <c r="E78" s="41" t="s">
        <v>565</v>
      </c>
      <c r="F78" s="41" t="s">
        <v>11858</v>
      </c>
    </row>
    <row r="79">
      <c r="A79" s="92">
        <v>44019.53795138889</v>
      </c>
      <c r="B79" s="41" t="s">
        <v>1044</v>
      </c>
      <c r="C79" s="59" t="s">
        <v>10754</v>
      </c>
      <c r="D79" s="42">
        <v>9.422790833E9</v>
      </c>
      <c r="E79" s="41" t="s">
        <v>11859</v>
      </c>
      <c r="F79" s="41" t="s">
        <v>11860</v>
      </c>
    </row>
    <row r="80">
      <c r="A80" s="92">
        <v>44019.54059027778</v>
      </c>
      <c r="B80" s="41" t="s">
        <v>11861</v>
      </c>
      <c r="C80" s="59" t="s">
        <v>11862</v>
      </c>
      <c r="D80" s="42">
        <v>9.527528792E9</v>
      </c>
      <c r="E80" s="41" t="s">
        <v>248</v>
      </c>
      <c r="F80" s="41" t="s">
        <v>11863</v>
      </c>
    </row>
    <row r="81">
      <c r="A81" s="92">
        <v>44019.54099537037</v>
      </c>
      <c r="B81" s="41" t="s">
        <v>2361</v>
      </c>
      <c r="C81" s="59" t="s">
        <v>2363</v>
      </c>
      <c r="D81" s="42">
        <v>9.421536207E9</v>
      </c>
      <c r="E81" s="41" t="s">
        <v>453</v>
      </c>
      <c r="F81" s="41" t="s">
        <v>11864</v>
      </c>
    </row>
    <row r="82">
      <c r="A82" s="92">
        <v>44019.54378472222</v>
      </c>
      <c r="B82" s="41" t="s">
        <v>3761</v>
      </c>
      <c r="C82" s="59" t="s">
        <v>273</v>
      </c>
      <c r="D82" s="42">
        <v>8.275267137E9</v>
      </c>
      <c r="E82" s="44"/>
      <c r="F82" s="41" t="s">
        <v>11865</v>
      </c>
    </row>
    <row r="83">
      <c r="A83" s="92">
        <v>44019.54752314815</v>
      </c>
      <c r="B83" s="41" t="s">
        <v>5885</v>
      </c>
      <c r="C83" s="59" t="s">
        <v>11866</v>
      </c>
      <c r="D83" s="42">
        <v>9.860876036E9</v>
      </c>
      <c r="E83" s="41" t="s">
        <v>3882</v>
      </c>
      <c r="F83" s="41" t="s">
        <v>11867</v>
      </c>
    </row>
    <row r="84">
      <c r="A84" s="92">
        <v>44019.55075231481</v>
      </c>
      <c r="B84" s="41" t="s">
        <v>5522</v>
      </c>
      <c r="C84" s="59" t="s">
        <v>11868</v>
      </c>
      <c r="D84" s="42">
        <v>9.881844977E9</v>
      </c>
      <c r="E84" s="41" t="s">
        <v>7963</v>
      </c>
      <c r="F84" s="41" t="s">
        <v>11869</v>
      </c>
    </row>
    <row r="85">
      <c r="A85" s="92">
        <v>44019.55684027778</v>
      </c>
      <c r="B85" s="41" t="s">
        <v>11870</v>
      </c>
      <c r="C85" s="59" t="s">
        <v>11871</v>
      </c>
      <c r="D85" s="42">
        <v>7.887390245E9</v>
      </c>
      <c r="E85" s="41" t="s">
        <v>103</v>
      </c>
      <c r="F85" s="41" t="s">
        <v>11872</v>
      </c>
    </row>
    <row r="86">
      <c r="A86" s="92">
        <v>44019.56408564815</v>
      </c>
      <c r="B86" s="41" t="s">
        <v>375</v>
      </c>
      <c r="C86" s="59" t="s">
        <v>4109</v>
      </c>
      <c r="D86" s="42">
        <v>9.405108135E9</v>
      </c>
      <c r="E86" s="41" t="s">
        <v>11873</v>
      </c>
      <c r="F86" s="41" t="s">
        <v>11874</v>
      </c>
    </row>
    <row r="87">
      <c r="A87" s="92">
        <v>44019.56439814815</v>
      </c>
      <c r="B87" s="41" t="s">
        <v>487</v>
      </c>
      <c r="C87" s="59" t="s">
        <v>489</v>
      </c>
      <c r="D87" s="42">
        <v>9.0219834E9</v>
      </c>
      <c r="E87" s="41" t="s">
        <v>11773</v>
      </c>
      <c r="F87" s="41" t="s">
        <v>11875</v>
      </c>
    </row>
    <row r="88">
      <c r="A88" s="92">
        <v>44019.56533564815</v>
      </c>
      <c r="B88" s="41" t="s">
        <v>11876</v>
      </c>
      <c r="C88" s="59" t="s">
        <v>11877</v>
      </c>
      <c r="D88" s="42">
        <v>9.890062841E9</v>
      </c>
      <c r="E88" s="41" t="s">
        <v>11878</v>
      </c>
      <c r="F88" s="41" t="s">
        <v>11879</v>
      </c>
    </row>
    <row r="89">
      <c r="A89" s="92">
        <v>44019.56637731481</v>
      </c>
      <c r="B89" s="41" t="s">
        <v>11880</v>
      </c>
      <c r="C89" s="59" t="s">
        <v>11881</v>
      </c>
      <c r="D89" s="42">
        <v>9.011352E9</v>
      </c>
      <c r="E89" s="41" t="s">
        <v>156</v>
      </c>
      <c r="F89" s="41" t="s">
        <v>11882</v>
      </c>
    </row>
    <row r="90">
      <c r="A90" s="92">
        <v>44019.56681712963</v>
      </c>
      <c r="B90" s="41" t="s">
        <v>877</v>
      </c>
      <c r="C90" s="59" t="s">
        <v>879</v>
      </c>
      <c r="D90" s="42">
        <v>7.588727268E9</v>
      </c>
      <c r="E90" s="41" t="s">
        <v>281</v>
      </c>
      <c r="F90" s="41" t="s">
        <v>11883</v>
      </c>
    </row>
    <row r="91">
      <c r="A91" s="92">
        <v>44019.575532407405</v>
      </c>
      <c r="B91" s="41" t="s">
        <v>11884</v>
      </c>
      <c r="C91" s="59" t="s">
        <v>11885</v>
      </c>
      <c r="D91" s="42">
        <v>8.830066355E9</v>
      </c>
      <c r="E91" s="41" t="s">
        <v>103</v>
      </c>
      <c r="F91" s="41" t="s">
        <v>11886</v>
      </c>
    </row>
    <row r="92">
      <c r="A92" s="92">
        <v>44019.582974537036</v>
      </c>
      <c r="B92" s="41" t="s">
        <v>380</v>
      </c>
      <c r="C92" s="59" t="s">
        <v>382</v>
      </c>
      <c r="D92" s="42">
        <v>9.92164167E9</v>
      </c>
      <c r="E92" s="41" t="s">
        <v>11773</v>
      </c>
      <c r="F92" s="41" t="s">
        <v>11887</v>
      </c>
    </row>
    <row r="93">
      <c r="A93" s="92">
        <v>44019.58542824074</v>
      </c>
      <c r="B93" s="41" t="s">
        <v>8421</v>
      </c>
      <c r="C93" s="59" t="s">
        <v>11888</v>
      </c>
      <c r="D93" s="42">
        <v>8.390116399E9</v>
      </c>
      <c r="E93" s="41" t="s">
        <v>11889</v>
      </c>
      <c r="F93" s="41" t="s">
        <v>11890</v>
      </c>
    </row>
    <row r="94">
      <c r="A94" s="92">
        <v>44019.58893518519</v>
      </c>
      <c r="B94" s="41" t="s">
        <v>11891</v>
      </c>
      <c r="C94" s="59" t="s">
        <v>11892</v>
      </c>
      <c r="D94" s="42">
        <v>9.359918006E9</v>
      </c>
      <c r="E94" s="41" t="s">
        <v>3116</v>
      </c>
      <c r="F94" s="41" t="s">
        <v>11893</v>
      </c>
    </row>
    <row r="95">
      <c r="A95" s="92">
        <v>44019.5903587963</v>
      </c>
      <c r="B95" s="41" t="s">
        <v>11894</v>
      </c>
      <c r="C95" s="59" t="s">
        <v>11895</v>
      </c>
      <c r="D95" s="42">
        <v>9.766685063E9</v>
      </c>
      <c r="E95" s="44"/>
      <c r="F95" s="41" t="s">
        <v>11896</v>
      </c>
    </row>
    <row r="96">
      <c r="A96" s="92">
        <v>44019.59284722222</v>
      </c>
      <c r="B96" s="41" t="s">
        <v>11897</v>
      </c>
      <c r="C96" s="59" t="s">
        <v>11898</v>
      </c>
      <c r="D96" s="42">
        <v>8.698471431E9</v>
      </c>
      <c r="E96" s="44"/>
      <c r="F96" s="41" t="s">
        <v>11899</v>
      </c>
    </row>
    <row r="97">
      <c r="A97" s="92">
        <v>44019.600648148145</v>
      </c>
      <c r="B97" s="41" t="s">
        <v>11900</v>
      </c>
      <c r="C97" s="59" t="s">
        <v>11901</v>
      </c>
      <c r="D97" s="42">
        <v>8.275735058E9</v>
      </c>
      <c r="E97" s="41" t="s">
        <v>103</v>
      </c>
      <c r="F97" s="41" t="s">
        <v>11902</v>
      </c>
    </row>
    <row r="98">
      <c r="A98" s="92">
        <v>44019.60136574074</v>
      </c>
      <c r="B98" s="41" t="s">
        <v>11903</v>
      </c>
      <c r="C98" s="59" t="s">
        <v>11904</v>
      </c>
      <c r="D98" s="93">
        <v>4.49422E11</v>
      </c>
      <c r="E98" s="41" t="s">
        <v>586</v>
      </c>
      <c r="F98" s="41" t="s">
        <v>11905</v>
      </c>
    </row>
    <row r="99">
      <c r="A99" s="92">
        <v>44020.51228009259</v>
      </c>
      <c r="B99" s="41" t="s">
        <v>7305</v>
      </c>
      <c r="C99" s="59" t="s">
        <v>11906</v>
      </c>
      <c r="D99" s="42">
        <v>8.830245069E9</v>
      </c>
      <c r="E99" s="41" t="s">
        <v>8487</v>
      </c>
      <c r="F99" s="41" t="s">
        <v>11907</v>
      </c>
    </row>
    <row r="100">
      <c r="A100" s="92">
        <v>44020.521319444444</v>
      </c>
      <c r="B100" s="41" t="s">
        <v>8660</v>
      </c>
      <c r="C100" s="59" t="s">
        <v>8661</v>
      </c>
      <c r="D100" s="42">
        <v>9.922198535E9</v>
      </c>
      <c r="E100" s="41" t="s">
        <v>103</v>
      </c>
      <c r="F100" s="41" t="s">
        <v>11908</v>
      </c>
    </row>
    <row r="101">
      <c r="A101" s="92">
        <v>44020.56313657408</v>
      </c>
      <c r="B101" s="41" t="s">
        <v>11849</v>
      </c>
      <c r="C101" s="59" t="s">
        <v>11909</v>
      </c>
      <c r="D101" s="42">
        <v>9.763962764E9</v>
      </c>
      <c r="E101" s="41" t="s">
        <v>11910</v>
      </c>
      <c r="F101" s="41" t="s">
        <v>11911</v>
      </c>
    </row>
    <row r="102">
      <c r="A102" s="92">
        <v>44020.57648148148</v>
      </c>
      <c r="B102" s="41" t="s">
        <v>11598</v>
      </c>
      <c r="C102" s="59" t="s">
        <v>11912</v>
      </c>
      <c r="D102" s="42">
        <v>7.588103917E9</v>
      </c>
      <c r="E102" s="41" t="s">
        <v>103</v>
      </c>
      <c r="F102" s="41" t="s">
        <v>11913</v>
      </c>
    </row>
    <row r="103">
      <c r="A103" s="92">
        <v>44020.63146990741</v>
      </c>
      <c r="B103" s="41" t="s">
        <v>11914</v>
      </c>
      <c r="C103" s="59" t="s">
        <v>11915</v>
      </c>
      <c r="D103" s="42">
        <v>9.766441715E9</v>
      </c>
      <c r="E103" s="41" t="s">
        <v>103</v>
      </c>
      <c r="F103" s="41" t="s">
        <v>11916</v>
      </c>
    </row>
    <row r="104">
      <c r="A104" s="92">
        <v>44020.7740162037</v>
      </c>
      <c r="B104" s="41" t="s">
        <v>1502</v>
      </c>
      <c r="C104" s="59" t="s">
        <v>1504</v>
      </c>
      <c r="D104" s="42">
        <v>9.423918691E9</v>
      </c>
      <c r="E104" s="41" t="s">
        <v>11917</v>
      </c>
      <c r="F104" s="41" t="s">
        <v>11918</v>
      </c>
    </row>
    <row r="105">
      <c r="A105" s="92">
        <v>44021.372141203705</v>
      </c>
      <c r="B105" s="41" t="s">
        <v>6400</v>
      </c>
      <c r="C105" s="59" t="s">
        <v>11919</v>
      </c>
      <c r="D105" s="42">
        <v>9.76717772E9</v>
      </c>
      <c r="E105" s="41" t="s">
        <v>11859</v>
      </c>
      <c r="F105" s="41" t="s">
        <v>11920</v>
      </c>
    </row>
    <row r="106">
      <c r="A106" s="92">
        <v>44021.66826388889</v>
      </c>
      <c r="B106" s="41" t="s">
        <v>11921</v>
      </c>
      <c r="C106" s="59" t="s">
        <v>11922</v>
      </c>
      <c r="D106" s="42">
        <v>8.149328272E9</v>
      </c>
      <c r="E106" s="41" t="s">
        <v>248</v>
      </c>
      <c r="F106" s="41" t="s">
        <v>11923</v>
      </c>
    </row>
    <row r="107">
      <c r="A107" s="92">
        <v>44021.84892361111</v>
      </c>
      <c r="B107" s="41" t="s">
        <v>11924</v>
      </c>
      <c r="C107" s="59" t="s">
        <v>11925</v>
      </c>
      <c r="D107" s="42">
        <v>7.588736461E9</v>
      </c>
      <c r="E107" s="44"/>
      <c r="F107" s="41" t="s">
        <v>11926</v>
      </c>
    </row>
    <row r="108">
      <c r="A108" s="92">
        <v>44022.29116898148</v>
      </c>
      <c r="B108" s="41" t="s">
        <v>11927</v>
      </c>
      <c r="C108" s="59" t="s">
        <v>11928</v>
      </c>
      <c r="D108" s="42">
        <v>9.52795762E9</v>
      </c>
      <c r="E108" s="41" t="s">
        <v>514</v>
      </c>
      <c r="F108" s="41" t="s">
        <v>11929</v>
      </c>
    </row>
    <row r="109">
      <c r="A109" s="92">
        <v>44026.69925925926</v>
      </c>
      <c r="B109" s="41" t="s">
        <v>5522</v>
      </c>
      <c r="C109" s="59" t="s">
        <v>5523</v>
      </c>
      <c r="D109" s="42">
        <v>9.881844977E9</v>
      </c>
      <c r="E109" s="41" t="s">
        <v>11144</v>
      </c>
      <c r="F109" s="41" t="s">
        <v>11930</v>
      </c>
    </row>
    <row r="110">
      <c r="A110" s="92">
        <v>44049.045810185184</v>
      </c>
      <c r="B110" s="41" t="s">
        <v>11931</v>
      </c>
      <c r="C110" s="59" t="s">
        <v>11932</v>
      </c>
      <c r="D110" s="42">
        <v>9.423070806E9</v>
      </c>
      <c r="E110" s="41" t="s">
        <v>11933</v>
      </c>
      <c r="F110" s="41" t="s">
        <v>11934</v>
      </c>
    </row>
  </sheetData>
  <mergeCells count="2">
    <mergeCell ref="A1:F1"/>
    <mergeCell ref="A2:F2"/>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7.88"/>
    <col customWidth="1" min="4" max="4" width="35.38"/>
    <col customWidth="1" min="5" max="5" width="11.13"/>
    <col customWidth="1" min="6" max="6" width="11.75"/>
    <col customWidth="1" min="8" max="8" width="11.63"/>
    <col customWidth="1" min="9" max="9" width="25.25"/>
    <col customWidth="1" min="11" max="11" width="29.13"/>
    <col customWidth="1" min="14" max="14" width="7.75"/>
  </cols>
  <sheetData>
    <row r="1">
      <c r="A1" s="47" t="s">
        <v>11665</v>
      </c>
      <c r="B1" s="3"/>
      <c r="C1" s="3"/>
      <c r="D1" s="3"/>
      <c r="E1" s="3"/>
      <c r="F1" s="3"/>
      <c r="G1" s="3"/>
      <c r="H1" s="3"/>
      <c r="I1" s="3"/>
      <c r="J1" s="3"/>
      <c r="K1" s="3"/>
      <c r="L1" s="3"/>
      <c r="M1" s="3"/>
      <c r="N1" s="4"/>
    </row>
    <row r="2">
      <c r="A2" s="47" t="s">
        <v>11935</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44417.494618055556</v>
      </c>
      <c r="B4" s="63" t="s">
        <v>11936</v>
      </c>
      <c r="C4" s="63">
        <v>4.0</v>
      </c>
      <c r="D4" s="65" t="s">
        <v>11937</v>
      </c>
      <c r="E4" s="63" t="s">
        <v>104</v>
      </c>
      <c r="F4" s="63" t="s">
        <v>104</v>
      </c>
      <c r="G4" s="63" t="s">
        <v>110</v>
      </c>
      <c r="H4" s="63" t="s">
        <v>110</v>
      </c>
      <c r="I4" s="64" t="s">
        <v>11938</v>
      </c>
      <c r="J4" s="63" t="s">
        <v>11939</v>
      </c>
      <c r="K4" s="65" t="s">
        <v>11940</v>
      </c>
      <c r="L4" s="63">
        <v>9.146336621E9</v>
      </c>
      <c r="M4" s="63" t="s">
        <v>3882</v>
      </c>
      <c r="N4" s="63" t="s">
        <v>107</v>
      </c>
    </row>
    <row r="5">
      <c r="A5" s="62">
        <v>44417.49493055556</v>
      </c>
      <c r="B5" s="63" t="s">
        <v>11941</v>
      </c>
      <c r="C5" s="63">
        <v>5.0</v>
      </c>
      <c r="D5" s="65" t="s">
        <v>11942</v>
      </c>
      <c r="E5" s="63" t="s">
        <v>186</v>
      </c>
      <c r="F5" s="63" t="s">
        <v>186</v>
      </c>
      <c r="G5" s="63" t="s">
        <v>186</v>
      </c>
      <c r="H5" s="63" t="s">
        <v>186</v>
      </c>
      <c r="I5" s="64" t="s">
        <v>11943</v>
      </c>
      <c r="J5" s="63" t="s">
        <v>112</v>
      </c>
      <c r="K5" s="65" t="s">
        <v>11944</v>
      </c>
      <c r="L5" s="63">
        <v>8.983051386E9</v>
      </c>
      <c r="M5" s="63" t="s">
        <v>11945</v>
      </c>
      <c r="N5" s="63" t="s">
        <v>107</v>
      </c>
    </row>
    <row r="6">
      <c r="A6" s="62">
        <v>44417.49513888889</v>
      </c>
      <c r="B6" s="63" t="s">
        <v>11946</v>
      </c>
      <c r="C6" s="63">
        <v>5.0</v>
      </c>
      <c r="D6" s="65" t="s">
        <v>107</v>
      </c>
      <c r="E6" s="63" t="s">
        <v>104</v>
      </c>
      <c r="F6" s="63" t="s">
        <v>104</v>
      </c>
      <c r="G6" s="63" t="s">
        <v>150</v>
      </c>
      <c r="H6" s="63" t="s">
        <v>186</v>
      </c>
      <c r="I6" s="64" t="s">
        <v>11947</v>
      </c>
      <c r="J6" s="63" t="s">
        <v>6193</v>
      </c>
      <c r="K6" s="65" t="s">
        <v>11948</v>
      </c>
      <c r="L6" s="63">
        <v>8.329250806E9</v>
      </c>
      <c r="M6" s="63" t="s">
        <v>107</v>
      </c>
      <c r="N6" s="63" t="s">
        <v>107</v>
      </c>
    </row>
    <row r="7">
      <c r="A7" s="62">
        <v>44417.49532407407</v>
      </c>
      <c r="B7" s="63" t="s">
        <v>11949</v>
      </c>
      <c r="C7" s="63">
        <v>5.0</v>
      </c>
      <c r="D7" s="65" t="s">
        <v>11950</v>
      </c>
      <c r="E7" s="63" t="s">
        <v>104</v>
      </c>
      <c r="F7" s="63" t="s">
        <v>104</v>
      </c>
      <c r="G7" s="63" t="s">
        <v>104</v>
      </c>
      <c r="H7" s="63" t="s">
        <v>104</v>
      </c>
      <c r="I7" s="64" t="s">
        <v>11951</v>
      </c>
      <c r="J7" s="63" t="s">
        <v>675</v>
      </c>
      <c r="K7" s="65" t="s">
        <v>11952</v>
      </c>
      <c r="L7" s="63">
        <v>7.70920434E9</v>
      </c>
      <c r="M7" s="63" t="s">
        <v>11953</v>
      </c>
      <c r="N7" s="63" t="s">
        <v>107</v>
      </c>
    </row>
    <row r="8">
      <c r="A8" s="62">
        <v>44417.49575231481</v>
      </c>
      <c r="B8" s="63" t="s">
        <v>11954</v>
      </c>
      <c r="C8" s="63">
        <v>5.0</v>
      </c>
      <c r="D8" s="65" t="s">
        <v>11955</v>
      </c>
      <c r="E8" s="63" t="s">
        <v>186</v>
      </c>
      <c r="F8" s="63" t="s">
        <v>104</v>
      </c>
      <c r="G8" s="63" t="s">
        <v>104</v>
      </c>
      <c r="H8" s="63" t="s">
        <v>186</v>
      </c>
      <c r="I8" s="64" t="s">
        <v>11956</v>
      </c>
      <c r="J8" s="63" t="s">
        <v>675</v>
      </c>
      <c r="K8" s="65" t="s">
        <v>11957</v>
      </c>
      <c r="L8" s="63">
        <v>8.150822348E9</v>
      </c>
      <c r="M8" s="63" t="s">
        <v>11958</v>
      </c>
      <c r="N8" s="63" t="s">
        <v>107</v>
      </c>
    </row>
    <row r="9">
      <c r="A9" s="62">
        <v>44417.49616898148</v>
      </c>
      <c r="B9" s="63" t="s">
        <v>11959</v>
      </c>
      <c r="C9" s="63">
        <v>5.0</v>
      </c>
      <c r="D9" s="65" t="s">
        <v>11960</v>
      </c>
      <c r="E9" s="63" t="s">
        <v>104</v>
      </c>
      <c r="F9" s="63" t="s">
        <v>104</v>
      </c>
      <c r="G9" s="63" t="s">
        <v>110</v>
      </c>
      <c r="H9" s="63" t="s">
        <v>104</v>
      </c>
      <c r="I9" s="64" t="s">
        <v>11961</v>
      </c>
      <c r="J9" s="63" t="s">
        <v>314</v>
      </c>
      <c r="K9" s="65" t="s">
        <v>11962</v>
      </c>
      <c r="L9" s="63">
        <v>9.404679799E9</v>
      </c>
      <c r="M9" s="63" t="s">
        <v>1748</v>
      </c>
      <c r="N9" s="63" t="s">
        <v>107</v>
      </c>
    </row>
    <row r="10">
      <c r="A10" s="62">
        <v>44417.49643518519</v>
      </c>
      <c r="B10" s="63" t="s">
        <v>11936</v>
      </c>
      <c r="C10" s="63">
        <v>4.0</v>
      </c>
      <c r="D10" s="65" t="s">
        <v>11963</v>
      </c>
      <c r="E10" s="63" t="s">
        <v>104</v>
      </c>
      <c r="F10" s="63" t="s">
        <v>104</v>
      </c>
      <c r="G10" s="63" t="s">
        <v>110</v>
      </c>
      <c r="H10" s="63" t="s">
        <v>110</v>
      </c>
      <c r="I10" s="64" t="s">
        <v>11964</v>
      </c>
      <c r="J10" s="63" t="s">
        <v>675</v>
      </c>
      <c r="K10" s="65" t="s">
        <v>11965</v>
      </c>
      <c r="L10" s="63">
        <v>9.146336621E9</v>
      </c>
      <c r="M10" s="63" t="s">
        <v>3882</v>
      </c>
      <c r="N10" s="63" t="s">
        <v>107</v>
      </c>
    </row>
    <row r="11">
      <c r="A11" s="62">
        <v>44417.49793981481</v>
      </c>
      <c r="B11" s="63" t="s">
        <v>11966</v>
      </c>
      <c r="C11" s="63">
        <v>1.0</v>
      </c>
      <c r="D11" s="65" t="s">
        <v>11967</v>
      </c>
      <c r="E11" s="63" t="s">
        <v>104</v>
      </c>
      <c r="F11" s="63" t="s">
        <v>104</v>
      </c>
      <c r="G11" s="63" t="s">
        <v>104</v>
      </c>
      <c r="H11" s="63" t="s">
        <v>104</v>
      </c>
      <c r="I11" s="64" t="s">
        <v>11968</v>
      </c>
      <c r="J11" s="63" t="s">
        <v>675</v>
      </c>
      <c r="K11" s="65" t="s">
        <v>11969</v>
      </c>
      <c r="L11" s="63">
        <v>7.507895122E9</v>
      </c>
      <c r="M11" s="63" t="s">
        <v>107</v>
      </c>
      <c r="N11" s="63" t="s">
        <v>107</v>
      </c>
    </row>
    <row r="12">
      <c r="A12" s="62">
        <v>44417.501759259256</v>
      </c>
      <c r="B12" s="63" t="s">
        <v>11970</v>
      </c>
      <c r="C12" s="63">
        <v>5.0</v>
      </c>
      <c r="D12" s="65" t="s">
        <v>11971</v>
      </c>
      <c r="E12" s="63" t="s">
        <v>104</v>
      </c>
      <c r="F12" s="63" t="s">
        <v>104</v>
      </c>
      <c r="G12" s="63" t="s">
        <v>104</v>
      </c>
      <c r="H12" s="63" t="s">
        <v>104</v>
      </c>
      <c r="I12" s="64" t="s">
        <v>11972</v>
      </c>
      <c r="J12" s="63" t="s">
        <v>675</v>
      </c>
      <c r="K12" s="65" t="s">
        <v>11973</v>
      </c>
      <c r="L12" s="63">
        <v>8.956094987E9</v>
      </c>
      <c r="M12" s="63" t="s">
        <v>11974</v>
      </c>
      <c r="N12" s="63" t="s">
        <v>107</v>
      </c>
    </row>
    <row r="13">
      <c r="A13" s="62">
        <v>44417.504594907405</v>
      </c>
      <c r="B13" s="63" t="s">
        <v>11975</v>
      </c>
      <c r="C13" s="63">
        <v>3.0</v>
      </c>
      <c r="D13" s="65" t="s">
        <v>11976</v>
      </c>
      <c r="E13" s="63" t="s">
        <v>110</v>
      </c>
      <c r="F13" s="63" t="s">
        <v>186</v>
      </c>
      <c r="G13" s="63" t="s">
        <v>186</v>
      </c>
      <c r="H13" s="63" t="s">
        <v>186</v>
      </c>
      <c r="I13" s="64" t="s">
        <v>11977</v>
      </c>
      <c r="J13" s="63" t="s">
        <v>11978</v>
      </c>
      <c r="K13" s="65" t="s">
        <v>11979</v>
      </c>
      <c r="L13" s="63">
        <v>7.385970121E9</v>
      </c>
      <c r="M13" s="63" t="s">
        <v>11980</v>
      </c>
      <c r="N13" s="63" t="s">
        <v>107</v>
      </c>
    </row>
    <row r="14">
      <c r="A14" s="62">
        <v>44417.50883101852</v>
      </c>
      <c r="B14" s="63" t="s">
        <v>11981</v>
      </c>
      <c r="C14" s="63">
        <v>5.0</v>
      </c>
      <c r="D14" s="65" t="s">
        <v>107</v>
      </c>
      <c r="E14" s="63" t="s">
        <v>104</v>
      </c>
      <c r="F14" s="63" t="s">
        <v>104</v>
      </c>
      <c r="G14" s="63" t="s">
        <v>110</v>
      </c>
      <c r="H14" s="63" t="s">
        <v>104</v>
      </c>
      <c r="I14" s="64" t="s">
        <v>11982</v>
      </c>
      <c r="J14" s="63" t="s">
        <v>112</v>
      </c>
      <c r="K14" s="65" t="s">
        <v>11983</v>
      </c>
      <c r="L14" s="63">
        <v>8.828345123E9</v>
      </c>
      <c r="M14" s="63" t="s">
        <v>107</v>
      </c>
      <c r="N14" s="63" t="s">
        <v>107</v>
      </c>
    </row>
    <row r="15">
      <c r="A15" s="62">
        <v>44417.516851851855</v>
      </c>
      <c r="B15" s="63" t="s">
        <v>219</v>
      </c>
      <c r="C15" s="63">
        <v>4.0</v>
      </c>
      <c r="D15" s="65" t="s">
        <v>11984</v>
      </c>
      <c r="E15" s="63" t="s">
        <v>110</v>
      </c>
      <c r="F15" s="63" t="s">
        <v>104</v>
      </c>
      <c r="G15" s="63" t="s">
        <v>104</v>
      </c>
      <c r="H15" s="63" t="s">
        <v>104</v>
      </c>
      <c r="I15" s="64" t="s">
        <v>11985</v>
      </c>
      <c r="J15" s="63" t="s">
        <v>181</v>
      </c>
      <c r="K15" s="65" t="s">
        <v>222</v>
      </c>
      <c r="L15" s="63">
        <v>9.404564399E9</v>
      </c>
      <c r="M15" s="63" t="s">
        <v>107</v>
      </c>
      <c r="N15" s="63" t="s">
        <v>107</v>
      </c>
    </row>
    <row r="16">
      <c r="A16" s="62">
        <v>44417.518055555556</v>
      </c>
      <c r="B16" s="63" t="s">
        <v>11986</v>
      </c>
      <c r="C16" s="63">
        <v>5.0</v>
      </c>
      <c r="D16" s="65" t="s">
        <v>11987</v>
      </c>
      <c r="E16" s="63" t="s">
        <v>186</v>
      </c>
      <c r="F16" s="63" t="s">
        <v>306</v>
      </c>
      <c r="G16" s="63" t="s">
        <v>306</v>
      </c>
      <c r="H16" s="63" t="s">
        <v>186</v>
      </c>
      <c r="I16" s="64" t="s">
        <v>11988</v>
      </c>
      <c r="J16" s="63" t="s">
        <v>11989</v>
      </c>
      <c r="K16" s="65" t="s">
        <v>11990</v>
      </c>
      <c r="L16" s="63">
        <v>9.850849302E9</v>
      </c>
      <c r="M16" s="63" t="s">
        <v>294</v>
      </c>
      <c r="N16" s="63" t="s">
        <v>107</v>
      </c>
    </row>
    <row r="17">
      <c r="A17" s="62">
        <v>44417.521203703705</v>
      </c>
      <c r="B17" s="63" t="s">
        <v>375</v>
      </c>
      <c r="C17" s="63">
        <v>5.0</v>
      </c>
      <c r="D17" s="65" t="s">
        <v>11991</v>
      </c>
      <c r="E17" s="63" t="s">
        <v>104</v>
      </c>
      <c r="F17" s="63" t="s">
        <v>104</v>
      </c>
      <c r="G17" s="63" t="s">
        <v>104</v>
      </c>
      <c r="H17" s="63" t="s">
        <v>104</v>
      </c>
      <c r="I17" s="64" t="s">
        <v>377</v>
      </c>
      <c r="J17" s="63" t="s">
        <v>181</v>
      </c>
      <c r="K17" s="65" t="s">
        <v>11992</v>
      </c>
      <c r="L17" s="63">
        <v>9.405108135E9</v>
      </c>
      <c r="M17" s="63" t="s">
        <v>4111</v>
      </c>
      <c r="N17" s="63" t="s">
        <v>107</v>
      </c>
    </row>
    <row r="18">
      <c r="A18" s="62">
        <v>44417.52144675926</v>
      </c>
      <c r="B18" s="63" t="s">
        <v>148</v>
      </c>
      <c r="C18" s="63">
        <v>5.0</v>
      </c>
      <c r="D18" s="65" t="s">
        <v>11993</v>
      </c>
      <c r="E18" s="63" t="s">
        <v>150</v>
      </c>
      <c r="F18" s="63" t="s">
        <v>150</v>
      </c>
      <c r="G18" s="63" t="s">
        <v>150</v>
      </c>
      <c r="H18" s="63" t="s">
        <v>150</v>
      </c>
      <c r="I18" s="64" t="s">
        <v>151</v>
      </c>
      <c r="J18" s="63" t="s">
        <v>152</v>
      </c>
      <c r="K18" s="65" t="s">
        <v>11994</v>
      </c>
      <c r="L18" s="63">
        <v>9.763409347E9</v>
      </c>
      <c r="M18" s="63" t="s">
        <v>11995</v>
      </c>
      <c r="N18" s="63" t="s">
        <v>103</v>
      </c>
    </row>
    <row r="19">
      <c r="A19" s="62">
        <v>44417.52674768519</v>
      </c>
      <c r="B19" s="63" t="s">
        <v>234</v>
      </c>
      <c r="C19" s="63">
        <v>4.0</v>
      </c>
      <c r="D19" s="65" t="s">
        <v>7585</v>
      </c>
      <c r="E19" s="63" t="s">
        <v>110</v>
      </c>
      <c r="F19" s="63" t="s">
        <v>110</v>
      </c>
      <c r="G19" s="63" t="s">
        <v>110</v>
      </c>
      <c r="H19" s="63" t="s">
        <v>104</v>
      </c>
      <c r="I19" s="64" t="s">
        <v>11996</v>
      </c>
      <c r="J19" s="63" t="s">
        <v>237</v>
      </c>
      <c r="K19" s="65" t="s">
        <v>11997</v>
      </c>
      <c r="L19" s="63">
        <v>9.89003038E9</v>
      </c>
      <c r="M19" s="63" t="s">
        <v>11998</v>
      </c>
      <c r="N19" s="63" t="s">
        <v>107</v>
      </c>
    </row>
    <row r="20">
      <c r="A20" s="62">
        <v>44417.52684027778</v>
      </c>
      <c r="B20" s="63" t="s">
        <v>11999</v>
      </c>
      <c r="C20" s="63">
        <v>5.0</v>
      </c>
      <c r="D20" s="65" t="s">
        <v>12000</v>
      </c>
      <c r="E20" s="63" t="s">
        <v>104</v>
      </c>
      <c r="F20" s="63" t="s">
        <v>104</v>
      </c>
      <c r="G20" s="63" t="s">
        <v>104</v>
      </c>
      <c r="H20" s="63" t="s">
        <v>104</v>
      </c>
      <c r="I20" s="64" t="s">
        <v>12001</v>
      </c>
      <c r="J20" s="63" t="s">
        <v>12002</v>
      </c>
      <c r="K20" s="65" t="s">
        <v>12003</v>
      </c>
      <c r="L20" s="63">
        <v>9.405108135E9</v>
      </c>
      <c r="M20" s="63" t="s">
        <v>4111</v>
      </c>
      <c r="N20" s="63" t="s">
        <v>107</v>
      </c>
    </row>
    <row r="21">
      <c r="A21" s="62">
        <v>44417.52836805556</v>
      </c>
      <c r="B21" s="63" t="s">
        <v>12004</v>
      </c>
      <c r="C21" s="63">
        <v>2.0</v>
      </c>
      <c r="D21" s="65" t="s">
        <v>318</v>
      </c>
      <c r="E21" s="63" t="s">
        <v>104</v>
      </c>
      <c r="F21" s="63" t="s">
        <v>110</v>
      </c>
      <c r="G21" s="63" t="s">
        <v>306</v>
      </c>
      <c r="H21" s="63" t="s">
        <v>110</v>
      </c>
      <c r="I21" s="64" t="s">
        <v>107</v>
      </c>
      <c r="J21" s="63" t="s">
        <v>12005</v>
      </c>
      <c r="K21" s="65" t="s">
        <v>12006</v>
      </c>
      <c r="L21" s="63">
        <v>9.404534489E9</v>
      </c>
      <c r="M21" s="63" t="s">
        <v>107</v>
      </c>
      <c r="N21" s="63" t="s">
        <v>107</v>
      </c>
    </row>
    <row r="22">
      <c r="A22" s="62">
        <v>44417.53696759259</v>
      </c>
      <c r="B22" s="63" t="s">
        <v>12007</v>
      </c>
      <c r="C22" s="63">
        <v>5.0</v>
      </c>
      <c r="D22" s="65" t="s">
        <v>12008</v>
      </c>
      <c r="E22" s="63" t="s">
        <v>150</v>
      </c>
      <c r="F22" s="63" t="s">
        <v>186</v>
      </c>
      <c r="G22" s="63" t="s">
        <v>150</v>
      </c>
      <c r="H22" s="63" t="s">
        <v>150</v>
      </c>
      <c r="I22" s="64" t="s">
        <v>12009</v>
      </c>
      <c r="J22" s="63" t="s">
        <v>675</v>
      </c>
      <c r="K22" s="65" t="s">
        <v>12010</v>
      </c>
      <c r="L22" s="63">
        <v>7.507869865E9</v>
      </c>
      <c r="M22" s="63" t="s">
        <v>12011</v>
      </c>
      <c r="N22" s="63" t="s">
        <v>103</v>
      </c>
    </row>
    <row r="23">
      <c r="A23" s="62">
        <v>44417.53697916667</v>
      </c>
      <c r="B23" s="63" t="s">
        <v>12012</v>
      </c>
      <c r="C23" s="63">
        <v>4.0</v>
      </c>
      <c r="D23" s="65" t="s">
        <v>12013</v>
      </c>
      <c r="E23" s="63" t="s">
        <v>104</v>
      </c>
      <c r="F23" s="63" t="s">
        <v>104</v>
      </c>
      <c r="G23" s="63" t="s">
        <v>104</v>
      </c>
      <c r="H23" s="63" t="s">
        <v>104</v>
      </c>
      <c r="I23" s="64" t="s">
        <v>12014</v>
      </c>
      <c r="J23" s="63" t="s">
        <v>675</v>
      </c>
      <c r="K23" s="65" t="s">
        <v>12015</v>
      </c>
      <c r="L23" s="63">
        <v>9.766321562E9</v>
      </c>
      <c r="M23" s="63" t="s">
        <v>12016</v>
      </c>
      <c r="N23" s="63" t="s">
        <v>107</v>
      </c>
    </row>
    <row r="24">
      <c r="A24" s="62">
        <v>44417.537465277775</v>
      </c>
      <c r="B24" s="63" t="s">
        <v>12017</v>
      </c>
      <c r="C24" s="63">
        <v>4.0</v>
      </c>
      <c r="D24" s="65" t="s">
        <v>12018</v>
      </c>
      <c r="E24" s="63" t="s">
        <v>104</v>
      </c>
      <c r="F24" s="63" t="s">
        <v>104</v>
      </c>
      <c r="G24" s="63" t="s">
        <v>104</v>
      </c>
      <c r="H24" s="63" t="s">
        <v>104</v>
      </c>
      <c r="I24" s="64" t="s">
        <v>12019</v>
      </c>
      <c r="J24" s="63" t="s">
        <v>675</v>
      </c>
      <c r="K24" s="65" t="s">
        <v>12020</v>
      </c>
      <c r="L24" s="63">
        <v>9.35977996E9</v>
      </c>
      <c r="M24" s="63" t="s">
        <v>12021</v>
      </c>
      <c r="N24" s="63" t="s">
        <v>103</v>
      </c>
    </row>
    <row r="25">
      <c r="A25" s="62">
        <v>44417.53943287037</v>
      </c>
      <c r="B25" s="63" t="s">
        <v>12022</v>
      </c>
      <c r="C25" s="63">
        <v>5.0</v>
      </c>
      <c r="D25" s="65" t="s">
        <v>12023</v>
      </c>
      <c r="E25" s="63" t="s">
        <v>104</v>
      </c>
      <c r="F25" s="63" t="s">
        <v>104</v>
      </c>
      <c r="G25" s="63" t="s">
        <v>104</v>
      </c>
      <c r="H25" s="63" t="s">
        <v>104</v>
      </c>
      <c r="I25" s="64" t="s">
        <v>12024</v>
      </c>
      <c r="J25" s="63" t="s">
        <v>12025</v>
      </c>
      <c r="K25" s="65" t="s">
        <v>11473</v>
      </c>
      <c r="L25" s="63">
        <v>9.834329407E9</v>
      </c>
      <c r="M25" s="63" t="s">
        <v>907</v>
      </c>
      <c r="N25" s="63" t="s">
        <v>107</v>
      </c>
    </row>
    <row r="26">
      <c r="A26" s="62">
        <v>44417.545590277776</v>
      </c>
      <c r="B26" s="63" t="s">
        <v>12026</v>
      </c>
      <c r="C26" s="63">
        <v>5.0</v>
      </c>
      <c r="D26" s="65" t="s">
        <v>103</v>
      </c>
      <c r="E26" s="63" t="s">
        <v>104</v>
      </c>
      <c r="F26" s="63" t="s">
        <v>104</v>
      </c>
      <c r="G26" s="63" t="s">
        <v>104</v>
      </c>
      <c r="H26" s="63" t="s">
        <v>104</v>
      </c>
      <c r="I26" s="64" t="s">
        <v>12027</v>
      </c>
      <c r="J26" s="63" t="s">
        <v>181</v>
      </c>
      <c r="K26" s="65" t="s">
        <v>12028</v>
      </c>
      <c r="L26" s="63">
        <v>9.172557733E9</v>
      </c>
      <c r="M26" s="63" t="s">
        <v>12029</v>
      </c>
      <c r="N26" s="63" t="s">
        <v>107</v>
      </c>
    </row>
    <row r="27">
      <c r="A27" s="62">
        <v>44417.54857638889</v>
      </c>
      <c r="B27" s="63" t="s">
        <v>12030</v>
      </c>
      <c r="C27" s="63">
        <v>1.0</v>
      </c>
      <c r="D27" s="65" t="s">
        <v>294</v>
      </c>
      <c r="E27" s="63" t="s">
        <v>104</v>
      </c>
      <c r="F27" s="63" t="s">
        <v>110</v>
      </c>
      <c r="G27" s="63" t="s">
        <v>104</v>
      </c>
      <c r="H27" s="63" t="s">
        <v>186</v>
      </c>
      <c r="I27" s="64" t="s">
        <v>12031</v>
      </c>
      <c r="J27" s="63" t="s">
        <v>12032</v>
      </c>
      <c r="K27" s="65" t="s">
        <v>12033</v>
      </c>
      <c r="L27" s="63">
        <v>9.552272121E9</v>
      </c>
      <c r="M27" s="63" t="s">
        <v>294</v>
      </c>
      <c r="N27" s="63" t="s">
        <v>107</v>
      </c>
    </row>
    <row r="28">
      <c r="A28" s="62">
        <v>44417.55055555556</v>
      </c>
      <c r="B28" s="63" t="s">
        <v>12034</v>
      </c>
      <c r="C28" s="63">
        <v>5.0</v>
      </c>
      <c r="D28" s="65" t="s">
        <v>12035</v>
      </c>
      <c r="E28" s="63" t="s">
        <v>104</v>
      </c>
      <c r="F28" s="63" t="s">
        <v>104</v>
      </c>
      <c r="G28" s="63" t="s">
        <v>104</v>
      </c>
      <c r="H28" s="63" t="s">
        <v>104</v>
      </c>
      <c r="I28" s="64" t="s">
        <v>12036</v>
      </c>
      <c r="J28" s="63" t="s">
        <v>152</v>
      </c>
      <c r="K28" s="65" t="s">
        <v>12037</v>
      </c>
      <c r="L28" s="63">
        <v>9.763771258E9</v>
      </c>
      <c r="M28" s="63" t="s">
        <v>12035</v>
      </c>
      <c r="N28" s="63" t="s">
        <v>107</v>
      </c>
    </row>
    <row r="29">
      <c r="A29" s="62">
        <v>44417.555300925924</v>
      </c>
      <c r="B29" s="63" t="s">
        <v>12038</v>
      </c>
      <c r="C29" s="63">
        <v>5.0</v>
      </c>
      <c r="D29" s="65" t="s">
        <v>12039</v>
      </c>
      <c r="E29" s="63" t="s">
        <v>104</v>
      </c>
      <c r="F29" s="63" t="s">
        <v>104</v>
      </c>
      <c r="G29" s="63" t="s">
        <v>104</v>
      </c>
      <c r="H29" s="63" t="s">
        <v>104</v>
      </c>
      <c r="I29" s="64" t="s">
        <v>12040</v>
      </c>
      <c r="J29" s="63" t="s">
        <v>5620</v>
      </c>
      <c r="K29" s="65" t="s">
        <v>12041</v>
      </c>
      <c r="L29" s="63">
        <v>9.657449565E9</v>
      </c>
      <c r="M29" s="63" t="s">
        <v>12042</v>
      </c>
      <c r="N29" s="63" t="s">
        <v>107</v>
      </c>
    </row>
    <row r="30">
      <c r="A30" s="62">
        <v>44417.57194444445</v>
      </c>
      <c r="B30" s="63" t="s">
        <v>12043</v>
      </c>
      <c r="C30" s="63">
        <v>5.0</v>
      </c>
      <c r="D30" s="65" t="s">
        <v>12044</v>
      </c>
      <c r="E30" s="63" t="s">
        <v>104</v>
      </c>
      <c r="F30" s="63" t="s">
        <v>104</v>
      </c>
      <c r="G30" s="63" t="s">
        <v>104</v>
      </c>
      <c r="H30" s="63" t="s">
        <v>104</v>
      </c>
      <c r="I30" s="64" t="s">
        <v>12045</v>
      </c>
      <c r="J30" s="63" t="s">
        <v>1599</v>
      </c>
      <c r="K30" s="65" t="s">
        <v>12046</v>
      </c>
      <c r="L30" s="66">
        <f>+919405063593</f>
        <v>919405063593</v>
      </c>
      <c r="M30" s="63" t="s">
        <v>12047</v>
      </c>
      <c r="N30" s="63" t="s">
        <v>107</v>
      </c>
    </row>
    <row r="31">
      <c r="A31" s="62">
        <v>44417.57241898148</v>
      </c>
      <c r="B31" s="63" t="s">
        <v>12048</v>
      </c>
      <c r="C31" s="63">
        <v>5.0</v>
      </c>
      <c r="D31" s="65">
        <v>5.0</v>
      </c>
      <c r="E31" s="63" t="s">
        <v>104</v>
      </c>
      <c r="F31" s="63" t="s">
        <v>104</v>
      </c>
      <c r="G31" s="63" t="s">
        <v>104</v>
      </c>
      <c r="H31" s="63" t="s">
        <v>104</v>
      </c>
      <c r="I31" s="64" t="s">
        <v>12049</v>
      </c>
      <c r="J31" s="63" t="s">
        <v>204</v>
      </c>
      <c r="K31" s="65" t="s">
        <v>12050</v>
      </c>
      <c r="L31" s="63">
        <v>7.798211236E9</v>
      </c>
      <c r="M31" s="63" t="s">
        <v>12051</v>
      </c>
      <c r="N31" s="63" t="s">
        <v>107</v>
      </c>
    </row>
    <row r="32">
      <c r="A32" s="62">
        <v>44417.57278935185</v>
      </c>
      <c r="B32" s="63" t="s">
        <v>12052</v>
      </c>
      <c r="C32" s="63">
        <v>4.0</v>
      </c>
      <c r="D32" s="65" t="s">
        <v>103</v>
      </c>
      <c r="E32" s="63" t="s">
        <v>110</v>
      </c>
      <c r="F32" s="63" t="s">
        <v>110</v>
      </c>
      <c r="G32" s="63" t="s">
        <v>110</v>
      </c>
      <c r="H32" s="63" t="s">
        <v>110</v>
      </c>
      <c r="I32" s="64" t="s">
        <v>12053</v>
      </c>
      <c r="J32" s="63" t="s">
        <v>1594</v>
      </c>
      <c r="K32" s="65" t="s">
        <v>12054</v>
      </c>
      <c r="L32" s="63">
        <v>9.156701247E9</v>
      </c>
      <c r="M32" s="63" t="s">
        <v>107</v>
      </c>
      <c r="N32" s="63" t="s">
        <v>107</v>
      </c>
    </row>
    <row r="33">
      <c r="A33" s="62">
        <v>44417.580729166664</v>
      </c>
      <c r="B33" s="63" t="s">
        <v>12055</v>
      </c>
      <c r="C33" s="63">
        <v>5.0</v>
      </c>
      <c r="D33" s="65" t="s">
        <v>12056</v>
      </c>
      <c r="E33" s="63" t="s">
        <v>150</v>
      </c>
      <c r="F33" s="63" t="s">
        <v>150</v>
      </c>
      <c r="G33" s="63" t="s">
        <v>150</v>
      </c>
      <c r="H33" s="63" t="s">
        <v>150</v>
      </c>
      <c r="I33" s="64" t="s">
        <v>12057</v>
      </c>
      <c r="J33" s="63" t="s">
        <v>675</v>
      </c>
      <c r="K33" s="65" t="s">
        <v>12058</v>
      </c>
      <c r="L33" s="63">
        <v>7.083956798E9</v>
      </c>
      <c r="M33" s="63" t="s">
        <v>12059</v>
      </c>
      <c r="N33" s="63" t="s">
        <v>107</v>
      </c>
    </row>
    <row r="34">
      <c r="A34" s="62">
        <v>44417.59155092593</v>
      </c>
      <c r="B34" s="63" t="s">
        <v>12048</v>
      </c>
      <c r="C34" s="63">
        <v>5.0</v>
      </c>
      <c r="D34" s="65">
        <v>5.0</v>
      </c>
      <c r="E34" s="63" t="s">
        <v>104</v>
      </c>
      <c r="F34" s="63" t="s">
        <v>104</v>
      </c>
      <c r="G34" s="63" t="s">
        <v>104</v>
      </c>
      <c r="H34" s="63" t="s">
        <v>104</v>
      </c>
      <c r="I34" s="64" t="s">
        <v>12060</v>
      </c>
      <c r="J34" s="63" t="s">
        <v>204</v>
      </c>
      <c r="K34" s="65" t="s">
        <v>12061</v>
      </c>
      <c r="L34" s="63">
        <v>7.798211236E9</v>
      </c>
      <c r="M34" s="63" t="s">
        <v>12062</v>
      </c>
      <c r="N34" s="63" t="s">
        <v>107</v>
      </c>
    </row>
    <row r="35">
      <c r="A35" s="62">
        <v>44417.59217592593</v>
      </c>
      <c r="B35" s="63" t="s">
        <v>240</v>
      </c>
      <c r="C35" s="63">
        <v>5.0</v>
      </c>
      <c r="D35" s="65" t="s">
        <v>12063</v>
      </c>
      <c r="E35" s="63" t="s">
        <v>104</v>
      </c>
      <c r="F35" s="63" t="s">
        <v>104</v>
      </c>
      <c r="G35" s="63" t="s">
        <v>104</v>
      </c>
      <c r="H35" s="63" t="s">
        <v>104</v>
      </c>
      <c r="I35" s="64" t="s">
        <v>12064</v>
      </c>
      <c r="J35" s="63" t="s">
        <v>243</v>
      </c>
      <c r="K35" s="65" t="s">
        <v>12065</v>
      </c>
      <c r="L35" s="63">
        <v>8.308142705E9</v>
      </c>
      <c r="M35" s="63" t="s">
        <v>12066</v>
      </c>
      <c r="N35" s="63" t="s">
        <v>107</v>
      </c>
    </row>
    <row r="36">
      <c r="A36" s="62">
        <v>44417.593622685185</v>
      </c>
      <c r="B36" s="63" t="s">
        <v>12052</v>
      </c>
      <c r="C36" s="63">
        <v>4.0</v>
      </c>
      <c r="D36" s="65" t="s">
        <v>103</v>
      </c>
      <c r="E36" s="63" t="s">
        <v>306</v>
      </c>
      <c r="F36" s="63" t="s">
        <v>306</v>
      </c>
      <c r="G36" s="63" t="s">
        <v>110</v>
      </c>
      <c r="H36" s="63" t="s">
        <v>110</v>
      </c>
      <c r="I36" s="64" t="s">
        <v>12053</v>
      </c>
      <c r="J36" s="63" t="s">
        <v>1594</v>
      </c>
      <c r="K36" s="65" t="s">
        <v>12054</v>
      </c>
      <c r="L36" s="63">
        <v>9.156701247E9</v>
      </c>
      <c r="M36" s="63" t="s">
        <v>107</v>
      </c>
      <c r="N36" s="63" t="s">
        <v>107</v>
      </c>
    </row>
    <row r="37">
      <c r="A37" s="62">
        <v>44417.6071875</v>
      </c>
      <c r="B37" s="63" t="s">
        <v>12055</v>
      </c>
      <c r="C37" s="63">
        <v>5.0</v>
      </c>
      <c r="D37" s="65" t="s">
        <v>12067</v>
      </c>
      <c r="E37" s="63" t="s">
        <v>150</v>
      </c>
      <c r="F37" s="63" t="s">
        <v>150</v>
      </c>
      <c r="G37" s="63" t="s">
        <v>150</v>
      </c>
      <c r="H37" s="63" t="s">
        <v>150</v>
      </c>
      <c r="I37" s="64" t="s">
        <v>12068</v>
      </c>
      <c r="J37" s="63" t="s">
        <v>675</v>
      </c>
      <c r="K37" s="65" t="s">
        <v>12058</v>
      </c>
      <c r="L37" s="63">
        <v>7.083956798E9</v>
      </c>
      <c r="M37" s="63" t="s">
        <v>12069</v>
      </c>
      <c r="N37" s="63" t="s">
        <v>107</v>
      </c>
    </row>
    <row r="38">
      <c r="A38" s="62">
        <v>44417.643900462965</v>
      </c>
      <c r="B38" s="63" t="s">
        <v>12070</v>
      </c>
      <c r="C38" s="63">
        <v>5.0</v>
      </c>
      <c r="D38" s="65" t="s">
        <v>107</v>
      </c>
      <c r="E38" s="63" t="s">
        <v>186</v>
      </c>
      <c r="F38" s="63" t="s">
        <v>186</v>
      </c>
      <c r="G38" s="63" t="s">
        <v>186</v>
      </c>
      <c r="H38" s="63" t="s">
        <v>186</v>
      </c>
      <c r="I38" s="64" t="s">
        <v>12071</v>
      </c>
      <c r="J38" s="63" t="s">
        <v>181</v>
      </c>
      <c r="K38" s="65" t="s">
        <v>12072</v>
      </c>
      <c r="L38" s="63">
        <v>9.860525836E9</v>
      </c>
      <c r="M38" s="63" t="s">
        <v>103</v>
      </c>
      <c r="N38" s="63" t="s">
        <v>107</v>
      </c>
    </row>
    <row r="39">
      <c r="A39" s="62">
        <v>44417.654328703706</v>
      </c>
      <c r="B39" s="63" t="s">
        <v>12070</v>
      </c>
      <c r="C39" s="63">
        <v>5.0</v>
      </c>
      <c r="D39" s="65" t="s">
        <v>107</v>
      </c>
      <c r="E39" s="63" t="s">
        <v>186</v>
      </c>
      <c r="F39" s="63" t="s">
        <v>186</v>
      </c>
      <c r="G39" s="63" t="s">
        <v>186</v>
      </c>
      <c r="H39" s="63" t="s">
        <v>186</v>
      </c>
      <c r="I39" s="64" t="s">
        <v>12073</v>
      </c>
      <c r="J39" s="63" t="s">
        <v>181</v>
      </c>
      <c r="K39" s="65" t="s">
        <v>12074</v>
      </c>
      <c r="L39" s="63">
        <v>9.860525836E9</v>
      </c>
      <c r="M39" s="63" t="s">
        <v>103</v>
      </c>
      <c r="N39" s="63" t="s">
        <v>107</v>
      </c>
    </row>
    <row r="40">
      <c r="A40" s="62">
        <v>44417.65452546296</v>
      </c>
      <c r="B40" s="63" t="s">
        <v>12070</v>
      </c>
      <c r="C40" s="63">
        <v>5.0</v>
      </c>
      <c r="D40" s="65" t="s">
        <v>107</v>
      </c>
      <c r="E40" s="63" t="s">
        <v>186</v>
      </c>
      <c r="F40" s="63" t="s">
        <v>186</v>
      </c>
      <c r="G40" s="63" t="s">
        <v>186</v>
      </c>
      <c r="H40" s="63" t="s">
        <v>186</v>
      </c>
      <c r="I40" s="64" t="s">
        <v>12073</v>
      </c>
      <c r="J40" s="63" t="s">
        <v>181</v>
      </c>
      <c r="K40" s="65" t="s">
        <v>12074</v>
      </c>
      <c r="L40" s="63">
        <v>9.860525836E9</v>
      </c>
      <c r="M40" s="63" t="s">
        <v>103</v>
      </c>
      <c r="N40" s="63" t="s">
        <v>107</v>
      </c>
    </row>
    <row r="41">
      <c r="A41" s="62">
        <v>44417.67959490741</v>
      </c>
      <c r="B41" s="63" t="s">
        <v>342</v>
      </c>
      <c r="C41" s="63">
        <v>5.0</v>
      </c>
      <c r="D41" s="65" t="s">
        <v>12075</v>
      </c>
      <c r="E41" s="63" t="s">
        <v>104</v>
      </c>
      <c r="F41" s="63" t="s">
        <v>104</v>
      </c>
      <c r="G41" s="63" t="s">
        <v>104</v>
      </c>
      <c r="H41" s="63" t="s">
        <v>104</v>
      </c>
      <c r="I41" s="64" t="s">
        <v>12076</v>
      </c>
      <c r="J41" s="63" t="s">
        <v>181</v>
      </c>
      <c r="K41" s="65" t="s">
        <v>12077</v>
      </c>
      <c r="L41" s="63">
        <v>9.764350434E9</v>
      </c>
      <c r="M41" s="63" t="s">
        <v>12078</v>
      </c>
      <c r="N41" s="63" t="s">
        <v>107</v>
      </c>
    </row>
    <row r="42">
      <c r="A42" s="62">
        <v>44417.69820601852</v>
      </c>
      <c r="B42" s="63" t="s">
        <v>12079</v>
      </c>
      <c r="C42" s="63">
        <v>5.0</v>
      </c>
      <c r="D42" s="65" t="s">
        <v>12080</v>
      </c>
      <c r="E42" s="63" t="s">
        <v>186</v>
      </c>
      <c r="F42" s="63" t="s">
        <v>186</v>
      </c>
      <c r="G42" s="63" t="s">
        <v>186</v>
      </c>
      <c r="H42" s="63" t="s">
        <v>186</v>
      </c>
      <c r="I42" s="64" t="s">
        <v>12081</v>
      </c>
      <c r="J42" s="63" t="s">
        <v>675</v>
      </c>
      <c r="K42" s="65" t="s">
        <v>12082</v>
      </c>
      <c r="L42" s="63">
        <v>9.730077508E9</v>
      </c>
      <c r="M42" s="63" t="s">
        <v>103</v>
      </c>
      <c r="N42" s="63" t="s">
        <v>107</v>
      </c>
    </row>
    <row r="43">
      <c r="A43" s="62">
        <v>44417.74145833333</v>
      </c>
      <c r="B43" s="63" t="s">
        <v>487</v>
      </c>
      <c r="C43" s="63">
        <v>5.0</v>
      </c>
      <c r="D43" s="65" t="s">
        <v>12083</v>
      </c>
      <c r="E43" s="63" t="s">
        <v>104</v>
      </c>
      <c r="F43" s="63" t="s">
        <v>104</v>
      </c>
      <c r="G43" s="63" t="s">
        <v>104</v>
      </c>
      <c r="H43" s="63" t="s">
        <v>104</v>
      </c>
      <c r="I43" s="64" t="s">
        <v>489</v>
      </c>
      <c r="J43" s="63" t="s">
        <v>490</v>
      </c>
      <c r="K43" s="65" t="s">
        <v>491</v>
      </c>
      <c r="L43" s="63">
        <v>9.0219834E9</v>
      </c>
      <c r="M43" s="63" t="s">
        <v>12084</v>
      </c>
      <c r="N43" s="63" t="s">
        <v>107</v>
      </c>
    </row>
    <row r="44">
      <c r="A44" s="62">
        <v>44417.844363425924</v>
      </c>
      <c r="B44" s="63" t="s">
        <v>12085</v>
      </c>
      <c r="C44" s="63">
        <v>4.0</v>
      </c>
      <c r="D44" s="65" t="s">
        <v>12086</v>
      </c>
      <c r="E44" s="63" t="s">
        <v>186</v>
      </c>
      <c r="F44" s="63" t="s">
        <v>186</v>
      </c>
      <c r="G44" s="63" t="s">
        <v>186</v>
      </c>
      <c r="H44" s="63" t="s">
        <v>186</v>
      </c>
      <c r="I44" s="64" t="s">
        <v>12087</v>
      </c>
      <c r="J44" s="63" t="s">
        <v>1599</v>
      </c>
      <c r="K44" s="65" t="s">
        <v>12088</v>
      </c>
      <c r="L44" s="63">
        <v>7.218463234E9</v>
      </c>
      <c r="M44" s="63" t="s">
        <v>12089</v>
      </c>
      <c r="N44" s="63" t="s">
        <v>107</v>
      </c>
    </row>
    <row r="45">
      <c r="A45" s="62">
        <v>44417.85291666666</v>
      </c>
      <c r="B45" s="63" t="s">
        <v>12090</v>
      </c>
      <c r="C45" s="63">
        <v>5.0</v>
      </c>
      <c r="D45" s="65" t="s">
        <v>12091</v>
      </c>
      <c r="E45" s="63" t="s">
        <v>104</v>
      </c>
      <c r="F45" s="63" t="s">
        <v>104</v>
      </c>
      <c r="G45" s="63" t="s">
        <v>104</v>
      </c>
      <c r="H45" s="63" t="s">
        <v>104</v>
      </c>
      <c r="I45" s="64" t="s">
        <v>12092</v>
      </c>
      <c r="J45" s="63" t="s">
        <v>314</v>
      </c>
      <c r="K45" s="65" t="s">
        <v>12093</v>
      </c>
      <c r="L45" s="63">
        <v>8.275517333E9</v>
      </c>
      <c r="M45" s="63" t="s">
        <v>4154</v>
      </c>
      <c r="N45" s="63" t="s">
        <v>107</v>
      </c>
    </row>
    <row r="46">
      <c r="A46" s="62">
        <v>44417.87636574074</v>
      </c>
      <c r="B46" s="63" t="s">
        <v>12094</v>
      </c>
      <c r="C46" s="63">
        <v>5.0</v>
      </c>
      <c r="D46" s="65" t="s">
        <v>12095</v>
      </c>
      <c r="E46" s="63" t="s">
        <v>186</v>
      </c>
      <c r="F46" s="63" t="s">
        <v>186</v>
      </c>
      <c r="G46" s="63" t="s">
        <v>186</v>
      </c>
      <c r="H46" s="63" t="s">
        <v>186</v>
      </c>
      <c r="I46" s="64" t="s">
        <v>12096</v>
      </c>
      <c r="J46" s="63" t="s">
        <v>675</v>
      </c>
      <c r="K46" s="65" t="s">
        <v>12097</v>
      </c>
      <c r="L46" s="63">
        <v>8.123239363E9</v>
      </c>
      <c r="M46" s="63" t="s">
        <v>12098</v>
      </c>
      <c r="N46" s="63" t="s">
        <v>107</v>
      </c>
    </row>
    <row r="47">
      <c r="A47" s="62">
        <v>44417.913773148146</v>
      </c>
      <c r="B47" s="63" t="s">
        <v>12099</v>
      </c>
      <c r="C47" s="63">
        <v>5.0</v>
      </c>
      <c r="D47" s="65" t="s">
        <v>453</v>
      </c>
      <c r="E47" s="63" t="s">
        <v>104</v>
      </c>
      <c r="F47" s="63" t="s">
        <v>104</v>
      </c>
      <c r="G47" s="63" t="s">
        <v>104</v>
      </c>
      <c r="H47" s="63" t="s">
        <v>104</v>
      </c>
      <c r="I47" s="64" t="s">
        <v>12100</v>
      </c>
      <c r="J47" s="63" t="s">
        <v>181</v>
      </c>
      <c r="K47" s="65" t="s">
        <v>12101</v>
      </c>
      <c r="L47" s="63">
        <v>8.482912425E9</v>
      </c>
      <c r="M47" s="63" t="s">
        <v>12102</v>
      </c>
      <c r="N47" s="63" t="s">
        <v>107</v>
      </c>
    </row>
    <row r="48">
      <c r="A48" s="62">
        <v>44417.986597222225</v>
      </c>
      <c r="B48" s="63" t="s">
        <v>12103</v>
      </c>
      <c r="C48" s="63">
        <v>5.0</v>
      </c>
      <c r="D48" s="65" t="s">
        <v>12104</v>
      </c>
      <c r="E48" s="63" t="s">
        <v>104</v>
      </c>
      <c r="F48" s="63" t="s">
        <v>104</v>
      </c>
      <c r="G48" s="63" t="s">
        <v>110</v>
      </c>
      <c r="H48" s="63" t="s">
        <v>104</v>
      </c>
      <c r="I48" s="64" t="s">
        <v>12105</v>
      </c>
      <c r="J48" s="63" t="s">
        <v>181</v>
      </c>
      <c r="K48" s="65" t="s">
        <v>12106</v>
      </c>
      <c r="L48" s="63">
        <v>9.421477044E9</v>
      </c>
      <c r="M48" s="63" t="s">
        <v>453</v>
      </c>
      <c r="N48" s="63" t="s">
        <v>107</v>
      </c>
    </row>
    <row r="49">
      <c r="A49" s="62">
        <v>44418.75318287037</v>
      </c>
      <c r="B49" s="63" t="s">
        <v>12052</v>
      </c>
      <c r="C49" s="63">
        <v>5.0</v>
      </c>
      <c r="D49" s="65" t="s">
        <v>103</v>
      </c>
      <c r="E49" s="63" t="s">
        <v>110</v>
      </c>
      <c r="F49" s="63" t="s">
        <v>110</v>
      </c>
      <c r="G49" s="63" t="s">
        <v>110</v>
      </c>
      <c r="H49" s="63" t="s">
        <v>110</v>
      </c>
      <c r="I49" s="64" t="s">
        <v>12053</v>
      </c>
      <c r="J49" s="63" t="s">
        <v>1594</v>
      </c>
      <c r="K49" s="65" t="s">
        <v>12054</v>
      </c>
      <c r="L49" s="63">
        <v>9.156701247E9</v>
      </c>
      <c r="M49" s="63" t="s">
        <v>107</v>
      </c>
      <c r="N49" s="63" t="s">
        <v>107</v>
      </c>
    </row>
    <row r="50">
      <c r="A50" s="62">
        <v>44419.51809027778</v>
      </c>
      <c r="B50" s="63" t="s">
        <v>11946</v>
      </c>
      <c r="C50" s="63">
        <v>1.0</v>
      </c>
      <c r="D50" s="65" t="s">
        <v>12107</v>
      </c>
      <c r="E50" s="63" t="s">
        <v>186</v>
      </c>
      <c r="F50" s="63" t="s">
        <v>110</v>
      </c>
      <c r="G50" s="63" t="s">
        <v>104</v>
      </c>
      <c r="H50" s="63" t="s">
        <v>306</v>
      </c>
      <c r="I50" s="64" t="s">
        <v>11947</v>
      </c>
      <c r="J50" s="63" t="s">
        <v>12108</v>
      </c>
      <c r="K50" s="65" t="s">
        <v>12109</v>
      </c>
      <c r="L50" s="63">
        <v>8.320250806E9</v>
      </c>
      <c r="M50" s="63" t="s">
        <v>12110</v>
      </c>
      <c r="N50" s="63" t="s">
        <v>107</v>
      </c>
    </row>
    <row r="51">
      <c r="A51" s="62">
        <v>44422.80189814815</v>
      </c>
      <c r="B51" s="63" t="s">
        <v>12070</v>
      </c>
      <c r="C51" s="63">
        <v>5.0</v>
      </c>
      <c r="D51" s="65" t="s">
        <v>107</v>
      </c>
      <c r="E51" s="63" t="s">
        <v>186</v>
      </c>
      <c r="F51" s="63" t="s">
        <v>186</v>
      </c>
      <c r="G51" s="63" t="s">
        <v>186</v>
      </c>
      <c r="H51" s="63" t="s">
        <v>186</v>
      </c>
      <c r="I51" s="64" t="s">
        <v>12111</v>
      </c>
      <c r="J51" s="63" t="s">
        <v>181</v>
      </c>
      <c r="K51" s="65" t="s">
        <v>12112</v>
      </c>
      <c r="L51" s="63">
        <v>9.860525836E9</v>
      </c>
      <c r="M51" s="63" t="s">
        <v>107</v>
      </c>
      <c r="N51" s="63" t="s">
        <v>107</v>
      </c>
    </row>
    <row r="52">
      <c r="A52" s="62">
        <v>44424.57965277778</v>
      </c>
      <c r="B52" s="63" t="s">
        <v>102</v>
      </c>
      <c r="C52" s="63">
        <v>5.0</v>
      </c>
      <c r="D52" s="65" t="s">
        <v>12113</v>
      </c>
      <c r="E52" s="63" t="s">
        <v>104</v>
      </c>
      <c r="F52" s="63" t="s">
        <v>104</v>
      </c>
      <c r="G52" s="63" t="s">
        <v>104</v>
      </c>
      <c r="H52" s="63" t="s">
        <v>104</v>
      </c>
      <c r="I52" s="64" t="s">
        <v>105</v>
      </c>
      <c r="J52" s="63" t="s">
        <v>106</v>
      </c>
      <c r="K52" s="65" t="s">
        <v>605</v>
      </c>
      <c r="L52" s="63">
        <v>9.769030201E9</v>
      </c>
      <c r="M52" s="63" t="s">
        <v>4129</v>
      </c>
      <c r="N52" s="63" t="s">
        <v>107</v>
      </c>
    </row>
  </sheetData>
  <mergeCells count="2">
    <mergeCell ref="A1:N1"/>
    <mergeCell ref="A2:N2"/>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5.63"/>
    <col customWidth="1" min="3" max="3" width="6.75"/>
    <col customWidth="1" min="5" max="5" width="10.88"/>
    <col customWidth="1" min="6" max="6" width="11.13"/>
    <col customWidth="1" min="7" max="7" width="11.38"/>
    <col customWidth="1" min="8" max="8" width="11.63"/>
    <col customWidth="1" min="9" max="9" width="32.25"/>
    <col customWidth="1" min="10" max="10" width="10.63"/>
    <col customWidth="1" min="11" max="11" width="31.63"/>
    <col customWidth="1" min="14" max="14" width="7.88"/>
  </cols>
  <sheetData>
    <row r="1">
      <c r="A1" s="47" t="s">
        <v>599</v>
      </c>
      <c r="B1" s="3"/>
      <c r="C1" s="3"/>
      <c r="D1" s="3"/>
      <c r="E1" s="3"/>
      <c r="F1" s="3"/>
      <c r="G1" s="3"/>
      <c r="H1" s="3"/>
      <c r="I1" s="3"/>
      <c r="J1" s="3"/>
      <c r="K1" s="3"/>
      <c r="L1" s="3"/>
      <c r="M1" s="3"/>
      <c r="N1" s="4"/>
    </row>
    <row r="2">
      <c r="A2" s="47" t="s">
        <v>12114</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44412.467673611114</v>
      </c>
      <c r="B4" s="63" t="s">
        <v>411</v>
      </c>
      <c r="C4" s="63">
        <v>4.0</v>
      </c>
      <c r="D4" s="63" t="s">
        <v>412</v>
      </c>
      <c r="E4" s="63" t="s">
        <v>104</v>
      </c>
      <c r="F4" s="63" t="s">
        <v>110</v>
      </c>
      <c r="G4" s="63" t="s">
        <v>110</v>
      </c>
      <c r="H4" s="63" t="s">
        <v>104</v>
      </c>
      <c r="I4" s="94" t="s">
        <v>12115</v>
      </c>
      <c r="J4" s="63" t="s">
        <v>413</v>
      </c>
      <c r="K4" s="63" t="s">
        <v>414</v>
      </c>
      <c r="L4" s="63">
        <v>9.689431765E9</v>
      </c>
      <c r="M4" s="63" t="s">
        <v>412</v>
      </c>
      <c r="N4" s="63" t="s">
        <v>107</v>
      </c>
    </row>
    <row r="5">
      <c r="A5" s="62">
        <v>44412.467835648145</v>
      </c>
      <c r="B5" s="63" t="s">
        <v>12116</v>
      </c>
      <c r="C5" s="63">
        <v>5.0</v>
      </c>
      <c r="D5" s="63" t="s">
        <v>12117</v>
      </c>
      <c r="E5" s="63" t="s">
        <v>186</v>
      </c>
      <c r="F5" s="63" t="s">
        <v>186</v>
      </c>
      <c r="G5" s="63" t="s">
        <v>186</v>
      </c>
      <c r="H5" s="63" t="s">
        <v>186</v>
      </c>
      <c r="I5" s="94" t="s">
        <v>12118</v>
      </c>
      <c r="J5" s="63" t="s">
        <v>7829</v>
      </c>
      <c r="K5" s="63" t="s">
        <v>12119</v>
      </c>
      <c r="L5" s="63">
        <v>9.503399372E9</v>
      </c>
      <c r="M5" s="63" t="s">
        <v>103</v>
      </c>
      <c r="N5" s="63" t="s">
        <v>107</v>
      </c>
    </row>
    <row r="6">
      <c r="A6" s="62">
        <v>44412.469375</v>
      </c>
      <c r="B6" s="63" t="s">
        <v>12120</v>
      </c>
      <c r="C6" s="63">
        <v>4.0</v>
      </c>
      <c r="D6" s="63" t="s">
        <v>7585</v>
      </c>
      <c r="E6" s="63" t="s">
        <v>110</v>
      </c>
      <c r="F6" s="63" t="s">
        <v>110</v>
      </c>
      <c r="G6" s="63" t="s">
        <v>110</v>
      </c>
      <c r="H6" s="63" t="s">
        <v>104</v>
      </c>
      <c r="I6" s="94" t="s">
        <v>11996</v>
      </c>
      <c r="J6" s="63" t="s">
        <v>237</v>
      </c>
      <c r="K6" s="63" t="s">
        <v>11997</v>
      </c>
      <c r="L6" s="63">
        <v>9.89003038E9</v>
      </c>
      <c r="M6" s="63" t="s">
        <v>12121</v>
      </c>
      <c r="N6" s="63" t="s">
        <v>107</v>
      </c>
    </row>
    <row r="7">
      <c r="A7" s="62">
        <v>44412.46949074074</v>
      </c>
      <c r="B7" s="63" t="s">
        <v>3190</v>
      </c>
      <c r="C7" s="63">
        <v>5.0</v>
      </c>
      <c r="D7" s="63" t="s">
        <v>12122</v>
      </c>
      <c r="E7" s="63" t="s">
        <v>104</v>
      </c>
      <c r="F7" s="63" t="s">
        <v>104</v>
      </c>
      <c r="G7" s="63" t="s">
        <v>104</v>
      </c>
      <c r="H7" s="63" t="s">
        <v>104</v>
      </c>
      <c r="I7" s="94" t="s">
        <v>12123</v>
      </c>
      <c r="J7" s="63" t="s">
        <v>7428</v>
      </c>
      <c r="K7" s="63" t="s">
        <v>12124</v>
      </c>
      <c r="L7" s="63">
        <v>9.42352376E9</v>
      </c>
      <c r="M7" s="63" t="s">
        <v>103</v>
      </c>
      <c r="N7" s="63" t="s">
        <v>107</v>
      </c>
    </row>
    <row r="8">
      <c r="A8" s="62">
        <v>44412.47188657407</v>
      </c>
      <c r="B8" s="63" t="s">
        <v>12116</v>
      </c>
      <c r="C8" s="63">
        <v>5.0</v>
      </c>
      <c r="D8" s="63" t="s">
        <v>12125</v>
      </c>
      <c r="E8" s="63" t="s">
        <v>186</v>
      </c>
      <c r="F8" s="63" t="s">
        <v>186</v>
      </c>
      <c r="G8" s="63" t="s">
        <v>186</v>
      </c>
      <c r="H8" s="63" t="s">
        <v>186</v>
      </c>
      <c r="I8" s="94" t="s">
        <v>12118</v>
      </c>
      <c r="J8" s="63" t="s">
        <v>7428</v>
      </c>
      <c r="K8" s="63" t="s">
        <v>12119</v>
      </c>
      <c r="L8" s="63">
        <v>9.503399372E9</v>
      </c>
      <c r="M8" s="63" t="s">
        <v>103</v>
      </c>
      <c r="N8" s="63" t="s">
        <v>107</v>
      </c>
    </row>
    <row r="9">
      <c r="A9" s="62">
        <v>44412.47247685185</v>
      </c>
      <c r="B9" s="63" t="s">
        <v>137</v>
      </c>
      <c r="C9" s="63">
        <v>4.0</v>
      </c>
      <c r="D9" s="63">
        <v>3.0</v>
      </c>
      <c r="E9" s="63" t="s">
        <v>110</v>
      </c>
      <c r="F9" s="63" t="s">
        <v>110</v>
      </c>
      <c r="G9" s="63" t="s">
        <v>104</v>
      </c>
      <c r="H9" s="63" t="s">
        <v>110</v>
      </c>
      <c r="I9" s="94" t="s">
        <v>138</v>
      </c>
      <c r="J9" s="63" t="s">
        <v>139</v>
      </c>
      <c r="K9" s="63" t="s">
        <v>12126</v>
      </c>
      <c r="L9" s="63">
        <v>9.922058582E9</v>
      </c>
      <c r="M9" s="63" t="s">
        <v>103</v>
      </c>
      <c r="N9" s="63" t="s">
        <v>107</v>
      </c>
    </row>
    <row r="10">
      <c r="A10" s="62">
        <v>44412.47386574074</v>
      </c>
      <c r="B10" s="63" t="s">
        <v>375</v>
      </c>
      <c r="C10" s="63">
        <v>3.0</v>
      </c>
      <c r="D10" s="63" t="s">
        <v>12127</v>
      </c>
      <c r="E10" s="63" t="s">
        <v>104</v>
      </c>
      <c r="F10" s="63" t="s">
        <v>110</v>
      </c>
      <c r="G10" s="63" t="s">
        <v>110</v>
      </c>
      <c r="H10" s="63" t="s">
        <v>110</v>
      </c>
      <c r="I10" s="94" t="s">
        <v>377</v>
      </c>
      <c r="J10" s="63" t="s">
        <v>181</v>
      </c>
      <c r="K10" s="63" t="s">
        <v>11992</v>
      </c>
      <c r="L10" s="63">
        <v>9.405108135E9</v>
      </c>
      <c r="M10" s="63" t="s">
        <v>4111</v>
      </c>
      <c r="N10" s="63" t="s">
        <v>107</v>
      </c>
    </row>
    <row r="11">
      <c r="A11" s="62">
        <v>44412.4744212963</v>
      </c>
      <c r="B11" s="63" t="s">
        <v>12128</v>
      </c>
      <c r="C11" s="63">
        <v>5.0</v>
      </c>
      <c r="D11" s="63" t="s">
        <v>12129</v>
      </c>
      <c r="E11" s="63" t="s">
        <v>104</v>
      </c>
      <c r="F11" s="63" t="s">
        <v>104</v>
      </c>
      <c r="G11" s="63" t="s">
        <v>104</v>
      </c>
      <c r="H11" s="63" t="s">
        <v>104</v>
      </c>
      <c r="I11" s="94" t="s">
        <v>12130</v>
      </c>
      <c r="J11" s="63" t="s">
        <v>169</v>
      </c>
      <c r="K11" s="63" t="s">
        <v>12131</v>
      </c>
      <c r="L11" s="63">
        <v>9.421443675E9</v>
      </c>
      <c r="M11" s="63" t="s">
        <v>12132</v>
      </c>
      <c r="N11" s="63" t="s">
        <v>107</v>
      </c>
    </row>
    <row r="12">
      <c r="A12" s="62">
        <v>44412.47758101852</v>
      </c>
      <c r="B12" s="63" t="s">
        <v>12133</v>
      </c>
      <c r="C12" s="63">
        <v>5.0</v>
      </c>
      <c r="D12" s="63" t="s">
        <v>12134</v>
      </c>
      <c r="E12" s="63" t="s">
        <v>104</v>
      </c>
      <c r="F12" s="63" t="s">
        <v>104</v>
      </c>
      <c r="G12" s="63" t="s">
        <v>104</v>
      </c>
      <c r="H12" s="63" t="s">
        <v>104</v>
      </c>
      <c r="I12" s="94" t="s">
        <v>12135</v>
      </c>
      <c r="J12" s="63" t="s">
        <v>12136</v>
      </c>
      <c r="K12" s="63" t="s">
        <v>12137</v>
      </c>
      <c r="L12" s="63">
        <v>9.681942058E9</v>
      </c>
      <c r="M12" s="63" t="s">
        <v>12138</v>
      </c>
      <c r="N12" s="63" t="s">
        <v>107</v>
      </c>
    </row>
    <row r="13">
      <c r="A13" s="62">
        <v>44412.47920138889</v>
      </c>
      <c r="B13" s="63" t="s">
        <v>12139</v>
      </c>
      <c r="C13" s="63">
        <v>4.0</v>
      </c>
      <c r="D13" s="63" t="s">
        <v>12140</v>
      </c>
      <c r="E13" s="63" t="s">
        <v>110</v>
      </c>
      <c r="F13" s="63" t="s">
        <v>186</v>
      </c>
      <c r="G13" s="63" t="s">
        <v>110</v>
      </c>
      <c r="H13" s="63" t="s">
        <v>186</v>
      </c>
      <c r="I13" s="94" t="s">
        <v>12141</v>
      </c>
      <c r="J13" s="63" t="s">
        <v>12142</v>
      </c>
      <c r="K13" s="63" t="s">
        <v>12143</v>
      </c>
      <c r="L13" s="63">
        <v>9.42140097E9</v>
      </c>
      <c r="M13" s="63" t="s">
        <v>318</v>
      </c>
      <c r="N13" s="63" t="s">
        <v>107</v>
      </c>
    </row>
    <row r="14">
      <c r="A14" s="62">
        <v>44412.48017361111</v>
      </c>
      <c r="B14" s="63" t="s">
        <v>240</v>
      </c>
      <c r="C14" s="63">
        <v>5.0</v>
      </c>
      <c r="D14" s="63" t="s">
        <v>318</v>
      </c>
      <c r="E14" s="63" t="s">
        <v>104</v>
      </c>
      <c r="F14" s="63" t="s">
        <v>104</v>
      </c>
      <c r="G14" s="63" t="s">
        <v>104</v>
      </c>
      <c r="H14" s="63" t="s">
        <v>104</v>
      </c>
      <c r="I14" s="94" t="s">
        <v>12064</v>
      </c>
      <c r="J14" s="63" t="s">
        <v>243</v>
      </c>
      <c r="K14" s="63" t="s">
        <v>12144</v>
      </c>
      <c r="L14" s="63">
        <v>8.308142705E9</v>
      </c>
      <c r="M14" s="63" t="s">
        <v>12145</v>
      </c>
      <c r="N14" s="63" t="s">
        <v>107</v>
      </c>
    </row>
    <row r="15">
      <c r="A15" s="62">
        <v>44412.48165509259</v>
      </c>
      <c r="B15" s="63" t="s">
        <v>487</v>
      </c>
      <c r="C15" s="63">
        <v>5.0</v>
      </c>
      <c r="D15" s="63" t="s">
        <v>12146</v>
      </c>
      <c r="E15" s="63" t="s">
        <v>104</v>
      </c>
      <c r="F15" s="63" t="s">
        <v>104</v>
      </c>
      <c r="G15" s="63" t="s">
        <v>104</v>
      </c>
      <c r="H15" s="63" t="s">
        <v>104</v>
      </c>
      <c r="I15" s="94" t="s">
        <v>489</v>
      </c>
      <c r="J15" s="63" t="s">
        <v>490</v>
      </c>
      <c r="K15" s="63" t="s">
        <v>491</v>
      </c>
      <c r="L15" s="63">
        <v>9.0219834E9</v>
      </c>
      <c r="M15" s="63" t="s">
        <v>12147</v>
      </c>
      <c r="N15" s="63" t="s">
        <v>107</v>
      </c>
    </row>
    <row r="16">
      <c r="A16" s="62">
        <v>44412.48304398148</v>
      </c>
      <c r="B16" s="63" t="s">
        <v>10345</v>
      </c>
      <c r="C16" s="63">
        <v>4.0</v>
      </c>
      <c r="D16" s="63" t="s">
        <v>12148</v>
      </c>
      <c r="E16" s="63" t="s">
        <v>104</v>
      </c>
      <c r="F16" s="63" t="s">
        <v>110</v>
      </c>
      <c r="G16" s="63" t="s">
        <v>110</v>
      </c>
      <c r="H16" s="63" t="s">
        <v>110</v>
      </c>
      <c r="I16" s="94" t="s">
        <v>12149</v>
      </c>
      <c r="J16" s="63" t="s">
        <v>8050</v>
      </c>
      <c r="K16" s="63" t="s">
        <v>12150</v>
      </c>
      <c r="L16" s="63">
        <v>9.4224628E9</v>
      </c>
      <c r="M16" s="63" t="s">
        <v>12151</v>
      </c>
      <c r="N16" s="63" t="s">
        <v>107</v>
      </c>
    </row>
    <row r="17">
      <c r="A17" s="62">
        <v>44412.488229166665</v>
      </c>
      <c r="B17" s="63" t="s">
        <v>12152</v>
      </c>
      <c r="C17" s="63">
        <v>5.0</v>
      </c>
      <c r="D17" s="63" t="s">
        <v>12153</v>
      </c>
      <c r="E17" s="63" t="s">
        <v>186</v>
      </c>
      <c r="F17" s="63" t="s">
        <v>104</v>
      </c>
      <c r="G17" s="63" t="s">
        <v>186</v>
      </c>
      <c r="H17" s="63" t="s">
        <v>186</v>
      </c>
      <c r="I17" s="94" t="s">
        <v>12154</v>
      </c>
      <c r="J17" s="63" t="s">
        <v>112</v>
      </c>
      <c r="K17" s="63" t="s">
        <v>12155</v>
      </c>
      <c r="L17" s="63">
        <v>9.617203532E9</v>
      </c>
      <c r="M17" s="63" t="s">
        <v>12156</v>
      </c>
      <c r="N17" s="63" t="s">
        <v>107</v>
      </c>
    </row>
    <row r="18">
      <c r="A18" s="62">
        <v>44412.48974537037</v>
      </c>
      <c r="B18" s="63" t="s">
        <v>12157</v>
      </c>
      <c r="C18" s="63">
        <v>5.0</v>
      </c>
      <c r="D18" s="63" t="s">
        <v>318</v>
      </c>
      <c r="E18" s="63" t="s">
        <v>104</v>
      </c>
      <c r="F18" s="63" t="s">
        <v>104</v>
      </c>
      <c r="G18" s="63" t="s">
        <v>104</v>
      </c>
      <c r="H18" s="63" t="s">
        <v>104</v>
      </c>
      <c r="I18" s="94" t="s">
        <v>12158</v>
      </c>
      <c r="J18" s="63" t="s">
        <v>12159</v>
      </c>
      <c r="K18" s="63" t="s">
        <v>12160</v>
      </c>
      <c r="L18" s="63">
        <v>7.389541411E9</v>
      </c>
      <c r="M18" s="63" t="s">
        <v>281</v>
      </c>
      <c r="N18" s="63" t="s">
        <v>107</v>
      </c>
    </row>
    <row r="19">
      <c r="A19" s="62">
        <v>44412.496770833335</v>
      </c>
      <c r="B19" s="63" t="s">
        <v>172</v>
      </c>
      <c r="C19" s="63">
        <v>5.0</v>
      </c>
      <c r="D19" s="63" t="s">
        <v>12161</v>
      </c>
      <c r="E19" s="63" t="s">
        <v>104</v>
      </c>
      <c r="F19" s="63" t="s">
        <v>104</v>
      </c>
      <c r="G19" s="63" t="s">
        <v>104</v>
      </c>
      <c r="H19" s="63" t="s">
        <v>104</v>
      </c>
      <c r="I19" s="94" t="s">
        <v>174</v>
      </c>
      <c r="J19" s="63" t="s">
        <v>175</v>
      </c>
      <c r="K19" s="63" t="s">
        <v>176</v>
      </c>
      <c r="L19" s="63">
        <v>9.97554602E9</v>
      </c>
      <c r="M19" s="63" t="s">
        <v>4758</v>
      </c>
      <c r="N19" s="63" t="s">
        <v>107</v>
      </c>
    </row>
    <row r="20">
      <c r="A20" s="62">
        <v>44412.51974537037</v>
      </c>
      <c r="B20" s="63" t="s">
        <v>12162</v>
      </c>
      <c r="C20" s="63">
        <v>5.0</v>
      </c>
      <c r="D20" s="63" t="s">
        <v>12163</v>
      </c>
      <c r="E20" s="63" t="s">
        <v>104</v>
      </c>
      <c r="F20" s="63" t="s">
        <v>104</v>
      </c>
      <c r="G20" s="63" t="s">
        <v>104</v>
      </c>
      <c r="H20" s="63" t="s">
        <v>104</v>
      </c>
      <c r="I20" s="94" t="s">
        <v>12164</v>
      </c>
      <c r="J20" s="63" t="s">
        <v>577</v>
      </c>
      <c r="K20" s="63" t="s">
        <v>12165</v>
      </c>
      <c r="L20" s="63">
        <v>8.954299735E9</v>
      </c>
      <c r="M20" s="63" t="s">
        <v>12166</v>
      </c>
      <c r="N20" s="63" t="s">
        <v>107</v>
      </c>
    </row>
    <row r="21">
      <c r="A21" s="62">
        <v>44412.52097222222</v>
      </c>
      <c r="B21" s="63" t="s">
        <v>12167</v>
      </c>
      <c r="C21" s="63">
        <v>5.0</v>
      </c>
      <c r="D21" s="63" t="s">
        <v>12168</v>
      </c>
      <c r="E21" s="63" t="s">
        <v>104</v>
      </c>
      <c r="F21" s="63" t="s">
        <v>104</v>
      </c>
      <c r="G21" s="63" t="s">
        <v>104</v>
      </c>
      <c r="H21" s="63" t="s">
        <v>104</v>
      </c>
      <c r="I21" s="94" t="s">
        <v>12169</v>
      </c>
      <c r="J21" s="63" t="s">
        <v>181</v>
      </c>
      <c r="K21" s="63" t="s">
        <v>12170</v>
      </c>
      <c r="L21" s="63">
        <v>9.422792557E9</v>
      </c>
      <c r="M21" s="63" t="s">
        <v>12171</v>
      </c>
      <c r="N21" s="63" t="s">
        <v>107</v>
      </c>
    </row>
    <row r="22">
      <c r="A22" s="62">
        <v>44412.556342592594</v>
      </c>
      <c r="B22" s="63" t="s">
        <v>12172</v>
      </c>
      <c r="C22" s="63">
        <v>5.0</v>
      </c>
      <c r="D22" s="63">
        <v>20.0</v>
      </c>
      <c r="E22" s="63" t="s">
        <v>104</v>
      </c>
      <c r="F22" s="63" t="s">
        <v>104</v>
      </c>
      <c r="G22" s="63" t="s">
        <v>104</v>
      </c>
      <c r="H22" s="63" t="s">
        <v>104</v>
      </c>
      <c r="I22" s="94" t="s">
        <v>12173</v>
      </c>
      <c r="J22" s="63" t="s">
        <v>112</v>
      </c>
      <c r="K22" s="63" t="s">
        <v>12174</v>
      </c>
      <c r="L22" s="63">
        <v>7.030172949E9</v>
      </c>
      <c r="M22" s="63" t="s">
        <v>12175</v>
      </c>
      <c r="N22" s="63" t="s">
        <v>107</v>
      </c>
    </row>
    <row r="23">
      <c r="A23" s="62">
        <v>44412.56894675926</v>
      </c>
      <c r="B23" s="63" t="s">
        <v>415</v>
      </c>
      <c r="C23" s="63">
        <v>5.0</v>
      </c>
      <c r="D23" s="63" t="s">
        <v>12176</v>
      </c>
      <c r="E23" s="63" t="s">
        <v>104</v>
      </c>
      <c r="F23" s="63" t="s">
        <v>104</v>
      </c>
      <c r="G23" s="63" t="s">
        <v>104</v>
      </c>
      <c r="H23" s="63" t="s">
        <v>104</v>
      </c>
      <c r="I23" s="94" t="s">
        <v>4415</v>
      </c>
      <c r="J23" s="63" t="s">
        <v>4416</v>
      </c>
      <c r="K23" s="63" t="s">
        <v>12177</v>
      </c>
      <c r="L23" s="63">
        <v>9.420382564E9</v>
      </c>
      <c r="M23" s="63" t="s">
        <v>4593</v>
      </c>
      <c r="N23" s="63" t="s">
        <v>107</v>
      </c>
    </row>
    <row r="24">
      <c r="A24" s="62">
        <v>44412.59626157407</v>
      </c>
      <c r="B24" s="63" t="s">
        <v>12178</v>
      </c>
      <c r="C24" s="63">
        <v>5.0</v>
      </c>
      <c r="D24" s="63" t="s">
        <v>12179</v>
      </c>
      <c r="E24" s="63" t="s">
        <v>104</v>
      </c>
      <c r="F24" s="63" t="s">
        <v>104</v>
      </c>
      <c r="G24" s="63" t="s">
        <v>104</v>
      </c>
      <c r="H24" s="63" t="s">
        <v>104</v>
      </c>
      <c r="I24" s="94" t="s">
        <v>12180</v>
      </c>
      <c r="J24" s="63" t="s">
        <v>12181</v>
      </c>
      <c r="K24" s="63" t="s">
        <v>12182</v>
      </c>
      <c r="L24" s="63">
        <v>9.423940609E9</v>
      </c>
      <c r="M24" s="63" t="s">
        <v>12183</v>
      </c>
      <c r="N24" s="63" t="s">
        <v>107</v>
      </c>
    </row>
    <row r="25">
      <c r="A25" s="62">
        <v>44412.634930555556</v>
      </c>
      <c r="B25" s="63" t="s">
        <v>12184</v>
      </c>
      <c r="C25" s="63">
        <v>3.0</v>
      </c>
      <c r="D25" s="63" t="s">
        <v>12185</v>
      </c>
      <c r="E25" s="63" t="s">
        <v>186</v>
      </c>
      <c r="F25" s="63" t="s">
        <v>186</v>
      </c>
      <c r="G25" s="63" t="s">
        <v>186</v>
      </c>
      <c r="H25" s="63" t="s">
        <v>306</v>
      </c>
      <c r="I25" s="94" t="s">
        <v>12186</v>
      </c>
      <c r="J25" s="63" t="s">
        <v>12187</v>
      </c>
      <c r="K25" s="63" t="s">
        <v>12188</v>
      </c>
      <c r="L25" s="63">
        <v>9.850063734E9</v>
      </c>
      <c r="M25" s="63" t="s">
        <v>12189</v>
      </c>
      <c r="N25" s="63" t="s">
        <v>107</v>
      </c>
    </row>
    <row r="26">
      <c r="A26" s="62">
        <v>44412.657164351855</v>
      </c>
      <c r="B26" s="63" t="s">
        <v>4371</v>
      </c>
      <c r="C26" s="63">
        <v>4.0</v>
      </c>
      <c r="D26" s="63" t="s">
        <v>12190</v>
      </c>
      <c r="E26" s="63" t="s">
        <v>110</v>
      </c>
      <c r="F26" s="63" t="s">
        <v>104</v>
      </c>
      <c r="G26" s="63" t="s">
        <v>110</v>
      </c>
      <c r="H26" s="63" t="s">
        <v>104</v>
      </c>
      <c r="I26" s="94" t="s">
        <v>12191</v>
      </c>
      <c r="J26" s="63" t="s">
        <v>7428</v>
      </c>
      <c r="K26" s="63" t="s">
        <v>12192</v>
      </c>
      <c r="L26" s="63">
        <v>8.97552441E9</v>
      </c>
      <c r="M26" s="63" t="s">
        <v>12193</v>
      </c>
      <c r="N26" s="63" t="s">
        <v>107</v>
      </c>
    </row>
    <row r="27">
      <c r="A27" s="62">
        <v>44412.6796875</v>
      </c>
      <c r="B27" s="63" t="s">
        <v>10175</v>
      </c>
      <c r="C27" s="63">
        <v>5.0</v>
      </c>
      <c r="D27" s="63" t="s">
        <v>12194</v>
      </c>
      <c r="E27" s="63" t="s">
        <v>186</v>
      </c>
      <c r="F27" s="63" t="s">
        <v>186</v>
      </c>
      <c r="G27" s="63" t="s">
        <v>104</v>
      </c>
      <c r="H27" s="63" t="s">
        <v>186</v>
      </c>
      <c r="I27" s="94" t="s">
        <v>10177</v>
      </c>
      <c r="J27" s="63" t="s">
        <v>10178</v>
      </c>
      <c r="K27" s="63" t="s">
        <v>10179</v>
      </c>
      <c r="L27" s="63">
        <v>9.81923546E9</v>
      </c>
      <c r="M27" s="63" t="s">
        <v>4115</v>
      </c>
      <c r="N27" s="63" t="s">
        <v>107</v>
      </c>
    </row>
    <row r="28">
      <c r="A28" s="62">
        <v>44412.68613425926</v>
      </c>
      <c r="B28" s="63" t="s">
        <v>12195</v>
      </c>
      <c r="C28" s="63">
        <v>5.0</v>
      </c>
      <c r="D28" s="63" t="s">
        <v>107</v>
      </c>
      <c r="E28" s="63" t="s">
        <v>104</v>
      </c>
      <c r="F28" s="63" t="s">
        <v>110</v>
      </c>
      <c r="G28" s="63" t="s">
        <v>104</v>
      </c>
      <c r="H28" s="63" t="s">
        <v>104</v>
      </c>
      <c r="I28" s="94" t="s">
        <v>12196</v>
      </c>
      <c r="J28" s="63" t="s">
        <v>413</v>
      </c>
      <c r="K28" s="63" t="s">
        <v>12197</v>
      </c>
      <c r="L28" s="63">
        <v>9.423952593E9</v>
      </c>
      <c r="M28" s="63" t="s">
        <v>546</v>
      </c>
      <c r="N28" s="63" t="s">
        <v>107</v>
      </c>
    </row>
    <row r="29">
      <c r="A29" s="62">
        <v>44412.763391203705</v>
      </c>
      <c r="B29" s="63" t="s">
        <v>12198</v>
      </c>
      <c r="C29" s="63">
        <v>5.0</v>
      </c>
      <c r="D29" s="63" t="s">
        <v>12199</v>
      </c>
      <c r="E29" s="63" t="s">
        <v>104</v>
      </c>
      <c r="F29" s="63" t="s">
        <v>104</v>
      </c>
      <c r="G29" s="63" t="s">
        <v>104</v>
      </c>
      <c r="H29" s="63" t="s">
        <v>104</v>
      </c>
      <c r="I29" s="94" t="s">
        <v>12200</v>
      </c>
      <c r="J29" s="63" t="s">
        <v>181</v>
      </c>
      <c r="K29" s="63" t="s">
        <v>12201</v>
      </c>
      <c r="L29" s="63">
        <v>9.324473372E9</v>
      </c>
      <c r="M29" s="63" t="s">
        <v>453</v>
      </c>
      <c r="N29" s="63" t="s">
        <v>107</v>
      </c>
    </row>
    <row r="30">
      <c r="A30" s="62">
        <v>44412.79315972222</v>
      </c>
      <c r="B30" s="63" t="s">
        <v>207</v>
      </c>
      <c r="C30" s="63">
        <v>4.0</v>
      </c>
      <c r="D30" s="63" t="s">
        <v>12202</v>
      </c>
      <c r="E30" s="63" t="s">
        <v>104</v>
      </c>
      <c r="F30" s="63" t="s">
        <v>110</v>
      </c>
      <c r="G30" s="63" t="s">
        <v>104</v>
      </c>
      <c r="H30" s="63" t="s">
        <v>110</v>
      </c>
      <c r="I30" s="94" t="s">
        <v>12203</v>
      </c>
      <c r="J30" s="63" t="s">
        <v>12204</v>
      </c>
      <c r="K30" s="63" t="s">
        <v>12205</v>
      </c>
      <c r="L30" s="63">
        <v>9.403430538E9</v>
      </c>
      <c r="M30" s="63" t="s">
        <v>12206</v>
      </c>
      <c r="N30" s="63" t="s">
        <v>107</v>
      </c>
    </row>
    <row r="31">
      <c r="A31" s="62">
        <v>44412.85240740741</v>
      </c>
      <c r="B31" s="63" t="s">
        <v>10883</v>
      </c>
      <c r="C31" s="63">
        <v>4.0</v>
      </c>
      <c r="D31" s="63" t="s">
        <v>12207</v>
      </c>
      <c r="E31" s="63" t="s">
        <v>104</v>
      </c>
      <c r="F31" s="63" t="s">
        <v>104</v>
      </c>
      <c r="G31" s="63" t="s">
        <v>104</v>
      </c>
      <c r="H31" s="63" t="s">
        <v>104</v>
      </c>
      <c r="I31" s="94" t="s">
        <v>10884</v>
      </c>
      <c r="J31" s="63" t="s">
        <v>175</v>
      </c>
      <c r="K31" s="63" t="s">
        <v>12208</v>
      </c>
      <c r="L31" s="63">
        <v>9.765242109E9</v>
      </c>
      <c r="M31" s="63" t="s">
        <v>4841</v>
      </c>
      <c r="N31" s="63" t="s">
        <v>107</v>
      </c>
    </row>
    <row r="32">
      <c r="A32" s="62">
        <v>44412.87116898148</v>
      </c>
      <c r="B32" s="63" t="s">
        <v>342</v>
      </c>
      <c r="C32" s="63">
        <v>5.0</v>
      </c>
      <c r="D32" s="63" t="s">
        <v>12209</v>
      </c>
      <c r="E32" s="63" t="s">
        <v>104</v>
      </c>
      <c r="F32" s="63" t="s">
        <v>104</v>
      </c>
      <c r="G32" s="63" t="s">
        <v>104</v>
      </c>
      <c r="H32" s="63" t="s">
        <v>104</v>
      </c>
      <c r="I32" s="94" t="s">
        <v>12076</v>
      </c>
      <c r="J32" s="63" t="s">
        <v>181</v>
      </c>
      <c r="K32" s="63" t="s">
        <v>12210</v>
      </c>
      <c r="L32" s="63">
        <v>9.764350434E9</v>
      </c>
      <c r="M32" s="63" t="s">
        <v>12211</v>
      </c>
      <c r="N32" s="63" t="s">
        <v>107</v>
      </c>
    </row>
    <row r="33">
      <c r="A33" s="62">
        <v>44412.91434027778</v>
      </c>
      <c r="B33" s="63" t="s">
        <v>954</v>
      </c>
      <c r="C33" s="63">
        <v>1.0</v>
      </c>
      <c r="D33" s="63" t="s">
        <v>12212</v>
      </c>
      <c r="E33" s="63" t="s">
        <v>104</v>
      </c>
      <c r="F33" s="63" t="s">
        <v>104</v>
      </c>
      <c r="G33" s="63" t="s">
        <v>104</v>
      </c>
      <c r="H33" s="63" t="s">
        <v>104</v>
      </c>
      <c r="I33" s="94" t="s">
        <v>12213</v>
      </c>
      <c r="J33" s="63" t="s">
        <v>5013</v>
      </c>
      <c r="K33" s="63" t="s">
        <v>12214</v>
      </c>
      <c r="L33" s="63">
        <v>9.423301306E9</v>
      </c>
      <c r="M33" s="63" t="s">
        <v>12215</v>
      </c>
      <c r="N33" s="63" t="s">
        <v>107</v>
      </c>
    </row>
    <row r="34">
      <c r="A34" s="62">
        <v>44413.379641203705</v>
      </c>
      <c r="B34" s="63" t="s">
        <v>12172</v>
      </c>
      <c r="C34" s="63">
        <v>5.0</v>
      </c>
      <c r="D34" s="63">
        <v>5.0</v>
      </c>
      <c r="E34" s="63" t="s">
        <v>104</v>
      </c>
      <c r="F34" s="63" t="s">
        <v>104</v>
      </c>
      <c r="G34" s="63" t="s">
        <v>104</v>
      </c>
      <c r="H34" s="63" t="s">
        <v>104</v>
      </c>
      <c r="I34" s="94" t="s">
        <v>12173</v>
      </c>
      <c r="J34" s="63" t="s">
        <v>112</v>
      </c>
      <c r="K34" s="63" t="s">
        <v>12174</v>
      </c>
      <c r="L34" s="63">
        <v>7.030172949E9</v>
      </c>
      <c r="M34" s="63" t="s">
        <v>4841</v>
      </c>
      <c r="N34" s="63" t="s">
        <v>107</v>
      </c>
    </row>
    <row r="35">
      <c r="A35" s="62">
        <v>44413.38891203704</v>
      </c>
      <c r="B35" s="63" t="s">
        <v>172</v>
      </c>
      <c r="C35" s="63">
        <v>5.0</v>
      </c>
      <c r="D35" s="63" t="s">
        <v>12216</v>
      </c>
      <c r="E35" s="63" t="s">
        <v>104</v>
      </c>
      <c r="F35" s="63" t="s">
        <v>104</v>
      </c>
      <c r="G35" s="63" t="s">
        <v>104</v>
      </c>
      <c r="H35" s="63" t="s">
        <v>104</v>
      </c>
      <c r="I35" s="94" t="s">
        <v>174</v>
      </c>
      <c r="J35" s="63" t="s">
        <v>10477</v>
      </c>
      <c r="K35" s="63" t="s">
        <v>176</v>
      </c>
      <c r="L35" s="63">
        <v>9.97554602E9</v>
      </c>
      <c r="M35" s="63" t="s">
        <v>4758</v>
      </c>
      <c r="N35" s="63" t="s">
        <v>107</v>
      </c>
    </row>
    <row r="36">
      <c r="A36" s="62">
        <v>44416.07256944444</v>
      </c>
      <c r="B36" s="63" t="s">
        <v>11382</v>
      </c>
      <c r="C36" s="63">
        <v>5.0</v>
      </c>
      <c r="D36" s="63" t="s">
        <v>12217</v>
      </c>
      <c r="E36" s="63" t="s">
        <v>104</v>
      </c>
      <c r="F36" s="63" t="s">
        <v>104</v>
      </c>
      <c r="G36" s="63" t="s">
        <v>104</v>
      </c>
      <c r="H36" s="63" t="s">
        <v>104</v>
      </c>
      <c r="I36" s="94" t="s">
        <v>11384</v>
      </c>
      <c r="J36" s="63" t="s">
        <v>181</v>
      </c>
      <c r="K36" s="63" t="s">
        <v>11385</v>
      </c>
      <c r="L36" s="63">
        <v>9.420661068E9</v>
      </c>
      <c r="M36" s="63" t="s">
        <v>5403</v>
      </c>
      <c r="N36" s="63" t="s">
        <v>107</v>
      </c>
    </row>
    <row r="37">
      <c r="A37" s="95" t="s">
        <v>12218</v>
      </c>
      <c r="B37" s="63" t="s">
        <v>12116</v>
      </c>
      <c r="C37" s="63">
        <v>5.0</v>
      </c>
      <c r="D37" s="63" t="s">
        <v>12219</v>
      </c>
      <c r="E37" s="63" t="s">
        <v>186</v>
      </c>
      <c r="F37" s="63" t="s">
        <v>186</v>
      </c>
      <c r="G37" s="63" t="s">
        <v>186</v>
      </c>
      <c r="H37" s="63" t="s">
        <v>186</v>
      </c>
      <c r="I37" s="94" t="s">
        <v>12118</v>
      </c>
      <c r="J37" s="63" t="s">
        <v>12220</v>
      </c>
      <c r="K37" s="63" t="s">
        <v>12119</v>
      </c>
      <c r="L37" s="63">
        <v>9.503399372E9</v>
      </c>
      <c r="M37" s="63" t="s">
        <v>103</v>
      </c>
      <c r="N37" s="63" t="s">
        <v>107</v>
      </c>
    </row>
    <row r="38">
      <c r="A38" s="95" t="s">
        <v>12218</v>
      </c>
      <c r="B38" s="63" t="s">
        <v>102</v>
      </c>
      <c r="C38" s="63">
        <v>5.0</v>
      </c>
      <c r="D38" s="63" t="s">
        <v>12113</v>
      </c>
      <c r="E38" s="63" t="s">
        <v>104</v>
      </c>
      <c r="F38" s="63" t="s">
        <v>104</v>
      </c>
      <c r="G38" s="63" t="s">
        <v>104</v>
      </c>
      <c r="H38" s="63" t="s">
        <v>104</v>
      </c>
      <c r="I38" s="94" t="s">
        <v>105</v>
      </c>
      <c r="J38" s="63" t="s">
        <v>106</v>
      </c>
      <c r="K38" s="63" t="s">
        <v>605</v>
      </c>
      <c r="L38" s="63">
        <v>9.769030201E9</v>
      </c>
      <c r="M38" s="63" t="s">
        <v>4129</v>
      </c>
      <c r="N38" s="63" t="s">
        <v>107</v>
      </c>
    </row>
  </sheetData>
  <mergeCells count="2">
    <mergeCell ref="A1:N1"/>
    <mergeCell ref="A2:N2"/>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6.63"/>
    <col customWidth="1" min="4" max="4" width="18.38"/>
    <col customWidth="1" min="5" max="5" width="11.63"/>
    <col customWidth="1" min="6" max="8" width="11.38"/>
    <col customWidth="1" min="9" max="9" width="26.13"/>
    <col customWidth="1" min="10" max="10" width="10.75"/>
    <col customWidth="1" min="11" max="11" width="18.13"/>
    <col customWidth="1" min="12" max="12" width="17.13"/>
    <col customWidth="1" min="14" max="14" width="6.13"/>
  </cols>
  <sheetData>
    <row r="1">
      <c r="A1" s="96" t="s">
        <v>599</v>
      </c>
    </row>
    <row r="2">
      <c r="A2" s="97" t="s">
        <v>12221</v>
      </c>
    </row>
    <row r="3">
      <c r="A3" s="98" t="s">
        <v>88</v>
      </c>
      <c r="B3" s="98" t="s">
        <v>89</v>
      </c>
      <c r="C3" s="98" t="s">
        <v>90</v>
      </c>
      <c r="D3" s="98" t="s">
        <v>91</v>
      </c>
      <c r="E3" s="98" t="s">
        <v>92</v>
      </c>
      <c r="F3" s="98" t="s">
        <v>93</v>
      </c>
      <c r="G3" s="98" t="s">
        <v>94</v>
      </c>
      <c r="H3" s="98" t="s">
        <v>95</v>
      </c>
      <c r="I3" s="50" t="s">
        <v>96</v>
      </c>
      <c r="J3" s="98" t="s">
        <v>97</v>
      </c>
      <c r="K3" s="98" t="s">
        <v>98</v>
      </c>
      <c r="L3" s="98" t="s">
        <v>99</v>
      </c>
      <c r="M3" s="98" t="s">
        <v>100</v>
      </c>
      <c r="N3" s="98" t="s">
        <v>101</v>
      </c>
      <c r="O3" s="36"/>
      <c r="P3" s="36"/>
      <c r="Q3" s="36"/>
      <c r="R3" s="36"/>
      <c r="S3" s="36"/>
      <c r="T3" s="36"/>
      <c r="U3" s="36"/>
      <c r="V3" s="36"/>
      <c r="W3" s="36"/>
      <c r="X3" s="36"/>
      <c r="Y3" s="36"/>
      <c r="Z3" s="36"/>
    </row>
    <row r="4">
      <c r="A4" s="99">
        <v>44411.522881944446</v>
      </c>
      <c r="B4" s="100" t="s">
        <v>415</v>
      </c>
      <c r="C4" s="100">
        <v>5.0</v>
      </c>
      <c r="D4" s="100" t="s">
        <v>12222</v>
      </c>
      <c r="E4" s="100" t="s">
        <v>104</v>
      </c>
      <c r="F4" s="100" t="s">
        <v>104</v>
      </c>
      <c r="G4" s="100" t="s">
        <v>104</v>
      </c>
      <c r="H4" s="100" t="s">
        <v>104</v>
      </c>
      <c r="I4" s="101" t="s">
        <v>4415</v>
      </c>
      <c r="J4" s="100" t="s">
        <v>4416</v>
      </c>
      <c r="K4" s="100" t="s">
        <v>12177</v>
      </c>
      <c r="L4" s="100">
        <v>9.420382564E9</v>
      </c>
      <c r="M4" s="100" t="s">
        <v>4593</v>
      </c>
      <c r="N4" s="100" t="s">
        <v>107</v>
      </c>
    </row>
    <row r="5">
      <c r="A5" s="99">
        <v>44411.52410879629</v>
      </c>
      <c r="B5" s="100" t="s">
        <v>12223</v>
      </c>
      <c r="C5" s="100">
        <v>4.0</v>
      </c>
      <c r="D5" s="100" t="s">
        <v>12224</v>
      </c>
      <c r="E5" s="100" t="s">
        <v>186</v>
      </c>
      <c r="F5" s="100" t="s">
        <v>186</v>
      </c>
      <c r="G5" s="100" t="s">
        <v>104</v>
      </c>
      <c r="H5" s="100" t="s">
        <v>186</v>
      </c>
      <c r="I5" s="101" t="s">
        <v>12225</v>
      </c>
      <c r="J5" s="100" t="s">
        <v>572</v>
      </c>
      <c r="K5" s="100" t="s">
        <v>12226</v>
      </c>
      <c r="L5" s="102">
        <v>8.137E9</v>
      </c>
      <c r="M5" s="100" t="s">
        <v>12227</v>
      </c>
      <c r="N5" s="100" t="s">
        <v>107</v>
      </c>
    </row>
    <row r="6">
      <c r="A6" s="99">
        <v>44411.52446759259</v>
      </c>
      <c r="B6" s="100" t="s">
        <v>4150</v>
      </c>
      <c r="C6" s="100">
        <v>5.0</v>
      </c>
      <c r="D6" s="100" t="s">
        <v>12228</v>
      </c>
      <c r="E6" s="100" t="s">
        <v>104</v>
      </c>
      <c r="F6" s="100" t="s">
        <v>104</v>
      </c>
      <c r="G6" s="100" t="s">
        <v>104</v>
      </c>
      <c r="H6" s="100" t="s">
        <v>104</v>
      </c>
      <c r="I6" s="101" t="s">
        <v>7382</v>
      </c>
      <c r="J6" s="100" t="s">
        <v>112</v>
      </c>
      <c r="K6" s="100" t="s">
        <v>12229</v>
      </c>
      <c r="L6" s="102">
        <v>8.788E9</v>
      </c>
      <c r="M6" s="100" t="s">
        <v>12230</v>
      </c>
      <c r="N6" s="100" t="s">
        <v>107</v>
      </c>
    </row>
    <row r="7">
      <c r="A7" s="99">
        <v>44411.52452546296</v>
      </c>
      <c r="B7" s="100" t="s">
        <v>12231</v>
      </c>
      <c r="C7" s="100">
        <v>5.0</v>
      </c>
      <c r="D7" s="100" t="s">
        <v>316</v>
      </c>
      <c r="E7" s="100" t="s">
        <v>104</v>
      </c>
      <c r="F7" s="100" t="s">
        <v>104</v>
      </c>
      <c r="G7" s="100" t="s">
        <v>104</v>
      </c>
      <c r="H7" s="100" t="s">
        <v>104</v>
      </c>
      <c r="I7" s="101" t="s">
        <v>12232</v>
      </c>
      <c r="J7" s="100" t="s">
        <v>152</v>
      </c>
      <c r="K7" s="100" t="s">
        <v>12233</v>
      </c>
      <c r="L7" s="102">
        <v>9.422E9</v>
      </c>
      <c r="M7" s="100" t="s">
        <v>316</v>
      </c>
      <c r="N7" s="100" t="s">
        <v>107</v>
      </c>
    </row>
    <row r="8">
      <c r="A8" s="99">
        <v>44411.52474537037</v>
      </c>
      <c r="B8" s="100" t="s">
        <v>11936</v>
      </c>
      <c r="C8" s="100">
        <v>4.0</v>
      </c>
      <c r="D8" s="100" t="s">
        <v>12234</v>
      </c>
      <c r="E8" s="100" t="s">
        <v>110</v>
      </c>
      <c r="F8" s="100" t="s">
        <v>104</v>
      </c>
      <c r="G8" s="100" t="s">
        <v>110</v>
      </c>
      <c r="H8" s="100" t="s">
        <v>186</v>
      </c>
      <c r="I8" s="101" t="s">
        <v>11964</v>
      </c>
      <c r="J8" s="100" t="s">
        <v>675</v>
      </c>
      <c r="K8" s="100" t="s">
        <v>11965</v>
      </c>
      <c r="L8" s="102">
        <v>9.146E9</v>
      </c>
      <c r="M8" s="100" t="s">
        <v>3882</v>
      </c>
      <c r="N8" s="100" t="s">
        <v>107</v>
      </c>
    </row>
    <row r="9">
      <c r="A9" s="99">
        <v>44411.52556712963</v>
      </c>
      <c r="B9" s="100" t="s">
        <v>7387</v>
      </c>
      <c r="C9" s="100">
        <v>4.0</v>
      </c>
      <c r="D9" s="100" t="s">
        <v>156</v>
      </c>
      <c r="E9" s="100" t="s">
        <v>110</v>
      </c>
      <c r="F9" s="100" t="s">
        <v>110</v>
      </c>
      <c r="G9" s="100" t="s">
        <v>186</v>
      </c>
      <c r="H9" s="100" t="s">
        <v>110</v>
      </c>
      <c r="I9" s="101" t="s">
        <v>459</v>
      </c>
      <c r="J9" s="100" t="s">
        <v>112</v>
      </c>
      <c r="K9" s="100" t="s">
        <v>12235</v>
      </c>
      <c r="L9" s="102">
        <v>9.422E9</v>
      </c>
      <c r="M9" s="100" t="s">
        <v>459</v>
      </c>
      <c r="N9" s="100" t="s">
        <v>107</v>
      </c>
    </row>
    <row r="10">
      <c r="A10" s="99">
        <v>44411.525925925926</v>
      </c>
      <c r="B10" s="100" t="s">
        <v>12236</v>
      </c>
      <c r="C10" s="100">
        <v>5.0</v>
      </c>
      <c r="D10" s="100" t="s">
        <v>12237</v>
      </c>
      <c r="E10" s="100" t="s">
        <v>104</v>
      </c>
      <c r="F10" s="100" t="s">
        <v>104</v>
      </c>
      <c r="G10" s="100" t="s">
        <v>104</v>
      </c>
      <c r="H10" s="100" t="s">
        <v>104</v>
      </c>
      <c r="I10" s="101" t="s">
        <v>12238</v>
      </c>
      <c r="J10" s="100" t="s">
        <v>1599</v>
      </c>
      <c r="K10" s="100" t="s">
        <v>12239</v>
      </c>
      <c r="L10" s="103">
        <f>+919007517546</f>
        <v>919007517546</v>
      </c>
      <c r="M10" s="100" t="s">
        <v>12240</v>
      </c>
      <c r="N10" s="100" t="s">
        <v>107</v>
      </c>
    </row>
    <row r="11">
      <c r="A11" s="99">
        <v>44411.52599537037</v>
      </c>
      <c r="B11" s="100" t="s">
        <v>12241</v>
      </c>
      <c r="C11" s="100">
        <v>5.0</v>
      </c>
      <c r="D11" s="100" t="s">
        <v>12242</v>
      </c>
      <c r="E11" s="100" t="s">
        <v>186</v>
      </c>
      <c r="F11" s="100" t="s">
        <v>186</v>
      </c>
      <c r="G11" s="100" t="s">
        <v>186</v>
      </c>
      <c r="H11" s="100" t="s">
        <v>186</v>
      </c>
      <c r="I11" s="101" t="s">
        <v>12243</v>
      </c>
      <c r="J11" s="100" t="s">
        <v>1599</v>
      </c>
      <c r="K11" s="100" t="s">
        <v>12244</v>
      </c>
      <c r="L11" s="102">
        <v>9.422E9</v>
      </c>
      <c r="M11" s="100" t="s">
        <v>12245</v>
      </c>
      <c r="N11" s="100" t="s">
        <v>107</v>
      </c>
    </row>
    <row r="12">
      <c r="A12" s="99">
        <v>44411.526921296296</v>
      </c>
      <c r="B12" s="100" t="s">
        <v>12246</v>
      </c>
      <c r="C12" s="100">
        <v>5.0</v>
      </c>
      <c r="D12" s="100" t="s">
        <v>12247</v>
      </c>
      <c r="E12" s="100" t="s">
        <v>104</v>
      </c>
      <c r="F12" s="100" t="s">
        <v>104</v>
      </c>
      <c r="G12" s="100" t="s">
        <v>110</v>
      </c>
      <c r="H12" s="100" t="s">
        <v>104</v>
      </c>
      <c r="I12" s="101" t="s">
        <v>12248</v>
      </c>
      <c r="J12" s="100" t="s">
        <v>413</v>
      </c>
      <c r="K12" s="100" t="s">
        <v>12249</v>
      </c>
      <c r="L12" s="100">
        <v>8.888612683E9</v>
      </c>
      <c r="M12" s="100" t="s">
        <v>12250</v>
      </c>
      <c r="N12" s="100" t="s">
        <v>107</v>
      </c>
    </row>
    <row r="13">
      <c r="A13" s="99">
        <v>44411.52706018519</v>
      </c>
      <c r="B13" s="100" t="s">
        <v>234</v>
      </c>
      <c r="C13" s="100">
        <v>4.0</v>
      </c>
      <c r="D13" s="100" t="s">
        <v>7585</v>
      </c>
      <c r="E13" s="100" t="s">
        <v>110</v>
      </c>
      <c r="F13" s="100" t="s">
        <v>110</v>
      </c>
      <c r="G13" s="100" t="s">
        <v>110</v>
      </c>
      <c r="H13" s="100" t="s">
        <v>104</v>
      </c>
      <c r="I13" s="101" t="s">
        <v>11996</v>
      </c>
      <c r="J13" s="100" t="s">
        <v>237</v>
      </c>
      <c r="K13" s="100" t="s">
        <v>11997</v>
      </c>
      <c r="L13" s="102">
        <v>9.89E9</v>
      </c>
      <c r="M13" s="100" t="s">
        <v>12251</v>
      </c>
      <c r="N13" s="100" t="s">
        <v>107</v>
      </c>
    </row>
    <row r="14">
      <c r="A14" s="99">
        <v>44411.528287037036</v>
      </c>
      <c r="B14" s="100" t="s">
        <v>12252</v>
      </c>
      <c r="C14" s="100">
        <v>5.0</v>
      </c>
      <c r="D14" s="100" t="s">
        <v>12253</v>
      </c>
      <c r="E14" s="100" t="s">
        <v>104</v>
      </c>
      <c r="F14" s="100" t="s">
        <v>104</v>
      </c>
      <c r="G14" s="100" t="s">
        <v>104</v>
      </c>
      <c r="H14" s="100" t="s">
        <v>104</v>
      </c>
      <c r="I14" s="101" t="s">
        <v>12254</v>
      </c>
      <c r="J14" s="100" t="s">
        <v>204</v>
      </c>
      <c r="K14" s="100" t="s">
        <v>12255</v>
      </c>
      <c r="L14" s="102">
        <v>9.85E9</v>
      </c>
      <c r="M14" s="100" t="s">
        <v>12256</v>
      </c>
      <c r="N14" s="100" t="s">
        <v>107</v>
      </c>
    </row>
    <row r="15">
      <c r="A15" s="99">
        <v>44411.52915509259</v>
      </c>
      <c r="B15" s="100" t="s">
        <v>12257</v>
      </c>
      <c r="C15" s="100">
        <v>5.0</v>
      </c>
      <c r="D15" s="100">
        <v>10.0</v>
      </c>
      <c r="E15" s="100" t="s">
        <v>104</v>
      </c>
      <c r="F15" s="100" t="s">
        <v>104</v>
      </c>
      <c r="G15" s="100" t="s">
        <v>104</v>
      </c>
      <c r="H15" s="100" t="s">
        <v>104</v>
      </c>
      <c r="I15" s="101" t="s">
        <v>12258</v>
      </c>
      <c r="J15" s="100" t="s">
        <v>675</v>
      </c>
      <c r="K15" s="100" t="s">
        <v>12259</v>
      </c>
      <c r="L15" s="102">
        <v>7.847E9</v>
      </c>
      <c r="M15" s="100" t="s">
        <v>8765</v>
      </c>
      <c r="N15" s="100" t="s">
        <v>107</v>
      </c>
    </row>
    <row r="16">
      <c r="A16" s="99">
        <v>44411.529490740744</v>
      </c>
      <c r="B16" s="100" t="s">
        <v>12260</v>
      </c>
      <c r="C16" s="100">
        <v>3.0</v>
      </c>
      <c r="D16" s="100" t="s">
        <v>12261</v>
      </c>
      <c r="E16" s="100" t="s">
        <v>110</v>
      </c>
      <c r="F16" s="100" t="s">
        <v>110</v>
      </c>
      <c r="G16" s="100" t="s">
        <v>186</v>
      </c>
      <c r="H16" s="100" t="s">
        <v>104</v>
      </c>
      <c r="I16" s="101" t="s">
        <v>12262</v>
      </c>
      <c r="J16" s="100" t="s">
        <v>204</v>
      </c>
      <c r="K16" s="100" t="s">
        <v>12263</v>
      </c>
      <c r="L16" s="102">
        <v>8.249E9</v>
      </c>
      <c r="M16" s="100" t="s">
        <v>12264</v>
      </c>
      <c r="N16" s="100" t="s">
        <v>107</v>
      </c>
    </row>
    <row r="17">
      <c r="A17" s="99">
        <v>44411.52952546296</v>
      </c>
      <c r="B17" s="100" t="s">
        <v>12265</v>
      </c>
      <c r="C17" s="100">
        <v>1.0</v>
      </c>
      <c r="D17" s="100">
        <v>1.0</v>
      </c>
      <c r="E17" s="100" t="s">
        <v>104</v>
      </c>
      <c r="F17" s="100" t="s">
        <v>104</v>
      </c>
      <c r="G17" s="100" t="s">
        <v>104</v>
      </c>
      <c r="H17" s="100" t="s">
        <v>104</v>
      </c>
      <c r="I17" s="101" t="s">
        <v>12266</v>
      </c>
      <c r="J17" s="100" t="s">
        <v>675</v>
      </c>
      <c r="K17" s="100" t="s">
        <v>12267</v>
      </c>
      <c r="L17" s="102">
        <v>8.859E9</v>
      </c>
      <c r="M17" s="100" t="s">
        <v>107</v>
      </c>
      <c r="N17" s="100" t="s">
        <v>107</v>
      </c>
    </row>
    <row r="18">
      <c r="A18" s="99">
        <v>44411.5297337963</v>
      </c>
      <c r="B18" s="100" t="s">
        <v>12268</v>
      </c>
      <c r="C18" s="100">
        <v>1.0</v>
      </c>
      <c r="D18" s="100" t="s">
        <v>173</v>
      </c>
      <c r="E18" s="100" t="s">
        <v>104</v>
      </c>
      <c r="F18" s="100" t="s">
        <v>110</v>
      </c>
      <c r="G18" s="100" t="s">
        <v>104</v>
      </c>
      <c r="H18" s="100" t="s">
        <v>104</v>
      </c>
      <c r="I18" s="101" t="s">
        <v>12269</v>
      </c>
      <c r="J18" s="100" t="s">
        <v>5565</v>
      </c>
      <c r="K18" s="100" t="s">
        <v>12270</v>
      </c>
      <c r="L18" s="102">
        <v>9.0E9</v>
      </c>
      <c r="M18" s="100" t="s">
        <v>4722</v>
      </c>
      <c r="N18" s="100" t="s">
        <v>107</v>
      </c>
    </row>
    <row r="19">
      <c r="A19" s="99">
        <v>44411.52987268518</v>
      </c>
      <c r="B19" s="100" t="s">
        <v>137</v>
      </c>
      <c r="C19" s="100">
        <v>3.0</v>
      </c>
      <c r="D19" s="100">
        <v>3.0</v>
      </c>
      <c r="E19" s="100" t="s">
        <v>110</v>
      </c>
      <c r="F19" s="100" t="s">
        <v>110</v>
      </c>
      <c r="G19" s="100" t="s">
        <v>104</v>
      </c>
      <c r="H19" s="100" t="s">
        <v>104</v>
      </c>
      <c r="I19" s="101" t="s">
        <v>138</v>
      </c>
      <c r="J19" s="100" t="s">
        <v>139</v>
      </c>
      <c r="K19" s="100" t="s">
        <v>12126</v>
      </c>
      <c r="L19" s="102">
        <v>9.922E9</v>
      </c>
      <c r="M19" s="100" t="s">
        <v>103</v>
      </c>
      <c r="N19" s="100" t="s">
        <v>103</v>
      </c>
    </row>
    <row r="20">
      <c r="A20" s="99">
        <v>44411.53076388889</v>
      </c>
      <c r="B20" s="100" t="s">
        <v>12271</v>
      </c>
      <c r="C20" s="100">
        <v>4.0</v>
      </c>
      <c r="D20" s="100" t="s">
        <v>12272</v>
      </c>
      <c r="E20" s="100" t="s">
        <v>110</v>
      </c>
      <c r="F20" s="100" t="s">
        <v>186</v>
      </c>
      <c r="G20" s="100" t="s">
        <v>186</v>
      </c>
      <c r="H20" s="100" t="s">
        <v>186</v>
      </c>
      <c r="I20" s="101" t="s">
        <v>12273</v>
      </c>
      <c r="J20" s="100" t="s">
        <v>292</v>
      </c>
      <c r="K20" s="100" t="s">
        <v>12274</v>
      </c>
      <c r="L20" s="102">
        <v>9.931E9</v>
      </c>
      <c r="M20" s="100" t="s">
        <v>12275</v>
      </c>
      <c r="N20" s="100" t="s">
        <v>107</v>
      </c>
    </row>
    <row r="21">
      <c r="A21" s="99">
        <v>44411.53097222222</v>
      </c>
      <c r="B21" s="100" t="s">
        <v>2817</v>
      </c>
      <c r="C21" s="100">
        <v>5.0</v>
      </c>
      <c r="D21" s="100" t="s">
        <v>351</v>
      </c>
      <c r="E21" s="100" t="s">
        <v>104</v>
      </c>
      <c r="F21" s="100" t="s">
        <v>104</v>
      </c>
      <c r="G21" s="100" t="s">
        <v>104</v>
      </c>
      <c r="H21" s="100" t="s">
        <v>104</v>
      </c>
      <c r="I21" s="101" t="s">
        <v>2819</v>
      </c>
      <c r="J21" s="100" t="s">
        <v>112</v>
      </c>
      <c r="K21" s="100" t="s">
        <v>12276</v>
      </c>
      <c r="L21" s="102">
        <v>9.423E9</v>
      </c>
      <c r="M21" s="100" t="s">
        <v>351</v>
      </c>
      <c r="N21" s="100" t="s">
        <v>107</v>
      </c>
    </row>
    <row r="22">
      <c r="A22" s="99">
        <v>44411.531018518515</v>
      </c>
      <c r="B22" s="100" t="s">
        <v>240</v>
      </c>
      <c r="C22" s="100">
        <v>5.0</v>
      </c>
      <c r="D22" s="100" t="s">
        <v>12277</v>
      </c>
      <c r="E22" s="100" t="s">
        <v>104</v>
      </c>
      <c r="F22" s="100" t="s">
        <v>104</v>
      </c>
      <c r="G22" s="100" t="s">
        <v>104</v>
      </c>
      <c r="H22" s="100" t="s">
        <v>104</v>
      </c>
      <c r="I22" s="101" t="s">
        <v>12064</v>
      </c>
      <c r="J22" s="100" t="s">
        <v>181</v>
      </c>
      <c r="K22" s="100" t="s">
        <v>12278</v>
      </c>
      <c r="L22" s="102">
        <v>8.308E9</v>
      </c>
      <c r="M22" s="100" t="s">
        <v>12277</v>
      </c>
      <c r="N22" s="100" t="s">
        <v>107</v>
      </c>
    </row>
    <row r="23">
      <c r="A23" s="99">
        <v>44411.53123842592</v>
      </c>
      <c r="B23" s="100" t="s">
        <v>12279</v>
      </c>
      <c r="C23" s="100">
        <v>1.0</v>
      </c>
      <c r="D23" s="100" t="s">
        <v>12280</v>
      </c>
      <c r="E23" s="100" t="s">
        <v>104</v>
      </c>
      <c r="F23" s="100" t="s">
        <v>104</v>
      </c>
      <c r="G23" s="100" t="s">
        <v>104</v>
      </c>
      <c r="H23" s="100" t="s">
        <v>104</v>
      </c>
      <c r="I23" s="101" t="s">
        <v>12281</v>
      </c>
      <c r="J23" s="100" t="s">
        <v>675</v>
      </c>
      <c r="K23" s="100" t="s">
        <v>12282</v>
      </c>
      <c r="L23" s="102">
        <v>9.853E9</v>
      </c>
      <c r="M23" s="100" t="s">
        <v>12283</v>
      </c>
      <c r="N23" s="100" t="s">
        <v>107</v>
      </c>
    </row>
    <row r="24">
      <c r="A24" s="99">
        <v>44411.531331018516</v>
      </c>
      <c r="B24" s="100" t="s">
        <v>12284</v>
      </c>
      <c r="C24" s="100">
        <v>5.0</v>
      </c>
      <c r="D24" s="100" t="s">
        <v>12285</v>
      </c>
      <c r="E24" s="100" t="s">
        <v>104</v>
      </c>
      <c r="F24" s="100" t="s">
        <v>104</v>
      </c>
      <c r="G24" s="100" t="s">
        <v>186</v>
      </c>
      <c r="H24" s="100" t="s">
        <v>104</v>
      </c>
      <c r="I24" s="101" t="s">
        <v>12286</v>
      </c>
      <c r="J24" s="100" t="s">
        <v>8937</v>
      </c>
      <c r="K24" s="100" t="s">
        <v>12287</v>
      </c>
      <c r="L24" s="102">
        <v>8.806E9</v>
      </c>
      <c r="M24" s="100" t="s">
        <v>12288</v>
      </c>
      <c r="N24" s="100" t="s">
        <v>107</v>
      </c>
    </row>
    <row r="25">
      <c r="A25" s="99">
        <v>44411.53144675926</v>
      </c>
      <c r="B25" s="100" t="s">
        <v>342</v>
      </c>
      <c r="C25" s="100">
        <v>5.0</v>
      </c>
      <c r="D25" s="100" t="s">
        <v>12289</v>
      </c>
      <c r="E25" s="100" t="s">
        <v>104</v>
      </c>
      <c r="F25" s="100" t="s">
        <v>104</v>
      </c>
      <c r="G25" s="100" t="s">
        <v>104</v>
      </c>
      <c r="H25" s="100" t="s">
        <v>104</v>
      </c>
      <c r="I25" s="101" t="s">
        <v>12076</v>
      </c>
      <c r="J25" s="100" t="s">
        <v>181</v>
      </c>
      <c r="K25" s="100" t="s">
        <v>12210</v>
      </c>
      <c r="L25" s="102">
        <v>9.764E9</v>
      </c>
      <c r="M25" s="100" t="s">
        <v>12290</v>
      </c>
      <c r="N25" s="100" t="s">
        <v>107</v>
      </c>
    </row>
    <row r="26">
      <c r="A26" s="99">
        <v>44411.53146990741</v>
      </c>
      <c r="B26" s="100" t="s">
        <v>12291</v>
      </c>
      <c r="C26" s="100">
        <v>5.0</v>
      </c>
      <c r="D26" s="100" t="s">
        <v>12292</v>
      </c>
      <c r="E26" s="100" t="s">
        <v>104</v>
      </c>
      <c r="F26" s="100" t="s">
        <v>104</v>
      </c>
      <c r="G26" s="100" t="s">
        <v>104</v>
      </c>
      <c r="H26" s="100" t="s">
        <v>104</v>
      </c>
      <c r="I26" s="101" t="s">
        <v>12293</v>
      </c>
      <c r="J26" s="100" t="s">
        <v>292</v>
      </c>
      <c r="K26" s="100" t="s">
        <v>12294</v>
      </c>
      <c r="L26" s="102">
        <v>9.776E9</v>
      </c>
      <c r="M26" s="100" t="s">
        <v>12295</v>
      </c>
      <c r="N26" s="100" t="s">
        <v>107</v>
      </c>
    </row>
    <row r="27">
      <c r="A27" s="99">
        <v>44411.53173611111</v>
      </c>
      <c r="B27" s="100" t="s">
        <v>12296</v>
      </c>
      <c r="C27" s="100">
        <v>5.0</v>
      </c>
      <c r="D27" s="100" t="s">
        <v>1267</v>
      </c>
      <c r="E27" s="100" t="s">
        <v>104</v>
      </c>
      <c r="F27" s="100" t="s">
        <v>104</v>
      </c>
      <c r="G27" s="100" t="s">
        <v>104</v>
      </c>
      <c r="H27" s="100" t="s">
        <v>104</v>
      </c>
      <c r="I27" s="101" t="s">
        <v>12297</v>
      </c>
      <c r="J27" s="100" t="s">
        <v>572</v>
      </c>
      <c r="K27" s="100" t="s">
        <v>12298</v>
      </c>
      <c r="L27" s="102">
        <v>9.338E9</v>
      </c>
      <c r="M27" s="100" t="s">
        <v>12299</v>
      </c>
      <c r="N27" s="100" t="s">
        <v>107</v>
      </c>
    </row>
    <row r="28">
      <c r="A28" s="99">
        <v>44411.532743055555</v>
      </c>
      <c r="B28" s="100" t="s">
        <v>12300</v>
      </c>
      <c r="C28" s="100">
        <v>4.0</v>
      </c>
      <c r="D28" s="100" t="s">
        <v>1345</v>
      </c>
      <c r="E28" s="100" t="s">
        <v>186</v>
      </c>
      <c r="F28" s="100" t="s">
        <v>186</v>
      </c>
      <c r="G28" s="100" t="s">
        <v>186</v>
      </c>
      <c r="H28" s="100" t="s">
        <v>186</v>
      </c>
      <c r="I28" s="101" t="s">
        <v>12301</v>
      </c>
      <c r="J28" s="100" t="s">
        <v>112</v>
      </c>
      <c r="K28" s="100" t="s">
        <v>12302</v>
      </c>
      <c r="L28" s="102">
        <v>9.028E9</v>
      </c>
      <c r="M28" s="100" t="s">
        <v>8512</v>
      </c>
      <c r="N28" s="100" t="s">
        <v>107</v>
      </c>
    </row>
    <row r="29">
      <c r="A29" s="99">
        <v>44411.53277777778</v>
      </c>
      <c r="B29" s="100" t="s">
        <v>12303</v>
      </c>
      <c r="C29" s="100">
        <v>5.0</v>
      </c>
      <c r="D29" s="100" t="s">
        <v>12304</v>
      </c>
      <c r="E29" s="100" t="s">
        <v>104</v>
      </c>
      <c r="F29" s="100" t="s">
        <v>110</v>
      </c>
      <c r="G29" s="100" t="s">
        <v>186</v>
      </c>
      <c r="H29" s="100" t="s">
        <v>186</v>
      </c>
      <c r="I29" s="101" t="s">
        <v>12305</v>
      </c>
      <c r="J29" s="100" t="s">
        <v>675</v>
      </c>
      <c r="K29" s="100" t="s">
        <v>12306</v>
      </c>
      <c r="L29" s="102">
        <v>8.918E9</v>
      </c>
      <c r="M29" s="100" t="s">
        <v>12307</v>
      </c>
      <c r="N29" s="100" t="s">
        <v>107</v>
      </c>
    </row>
    <row r="30">
      <c r="A30" s="99">
        <v>44411.53302083333</v>
      </c>
      <c r="B30" s="100" t="s">
        <v>5885</v>
      </c>
      <c r="C30" s="100">
        <v>5.0</v>
      </c>
      <c r="D30" s="100" t="s">
        <v>12308</v>
      </c>
      <c r="E30" s="100" t="s">
        <v>104</v>
      </c>
      <c r="F30" s="100" t="s">
        <v>104</v>
      </c>
      <c r="G30" s="100" t="s">
        <v>104</v>
      </c>
      <c r="H30" s="100" t="s">
        <v>104</v>
      </c>
      <c r="I30" s="101" t="s">
        <v>5887</v>
      </c>
      <c r="J30" s="100" t="s">
        <v>572</v>
      </c>
      <c r="K30" s="100" t="s">
        <v>12309</v>
      </c>
      <c r="L30" s="102">
        <v>9.861E9</v>
      </c>
      <c r="M30" s="100" t="s">
        <v>662</v>
      </c>
      <c r="N30" s="100" t="s">
        <v>107</v>
      </c>
    </row>
    <row r="31">
      <c r="A31" s="99">
        <v>44411.533101851855</v>
      </c>
      <c r="B31" s="100" t="s">
        <v>363</v>
      </c>
      <c r="C31" s="100">
        <v>5.0</v>
      </c>
      <c r="D31" s="100" t="s">
        <v>12310</v>
      </c>
      <c r="E31" s="100" t="s">
        <v>104</v>
      </c>
      <c r="F31" s="100" t="s">
        <v>104</v>
      </c>
      <c r="G31" s="100" t="s">
        <v>104</v>
      </c>
      <c r="H31" s="100" t="s">
        <v>104</v>
      </c>
      <c r="I31" s="101" t="s">
        <v>365</v>
      </c>
      <c r="J31" s="100" t="s">
        <v>12311</v>
      </c>
      <c r="K31" s="100" t="s">
        <v>8455</v>
      </c>
      <c r="L31" s="102">
        <v>7.588E9</v>
      </c>
      <c r="M31" s="100" t="s">
        <v>1747</v>
      </c>
      <c r="N31" s="100" t="s">
        <v>107</v>
      </c>
    </row>
    <row r="32">
      <c r="A32" s="99">
        <v>44411.53741898148</v>
      </c>
      <c r="B32" s="100" t="s">
        <v>12312</v>
      </c>
      <c r="C32" s="100">
        <v>5.0</v>
      </c>
      <c r="D32" s="100" t="s">
        <v>12313</v>
      </c>
      <c r="E32" s="100" t="s">
        <v>104</v>
      </c>
      <c r="F32" s="100" t="s">
        <v>104</v>
      </c>
      <c r="G32" s="100" t="s">
        <v>104</v>
      </c>
      <c r="H32" s="100" t="s">
        <v>104</v>
      </c>
      <c r="I32" s="101" t="s">
        <v>12314</v>
      </c>
      <c r="J32" s="100" t="s">
        <v>12315</v>
      </c>
      <c r="K32" s="100" t="s">
        <v>12316</v>
      </c>
      <c r="L32" s="102">
        <v>8.895E9</v>
      </c>
      <c r="M32" s="100" t="s">
        <v>12317</v>
      </c>
      <c r="N32" s="100" t="s">
        <v>107</v>
      </c>
    </row>
    <row r="33">
      <c r="A33" s="99">
        <v>44411.53821759259</v>
      </c>
      <c r="B33" s="100" t="s">
        <v>12318</v>
      </c>
      <c r="C33" s="100">
        <v>5.0</v>
      </c>
      <c r="D33" s="100" t="s">
        <v>12319</v>
      </c>
      <c r="E33" s="100" t="s">
        <v>104</v>
      </c>
      <c r="F33" s="100" t="s">
        <v>104</v>
      </c>
      <c r="G33" s="100" t="s">
        <v>104</v>
      </c>
      <c r="H33" s="100" t="s">
        <v>104</v>
      </c>
      <c r="I33" s="101" t="s">
        <v>12320</v>
      </c>
      <c r="J33" s="100" t="s">
        <v>12321</v>
      </c>
      <c r="K33" s="100" t="s">
        <v>12322</v>
      </c>
      <c r="L33" s="102">
        <v>7.809E9</v>
      </c>
      <c r="M33" s="100" t="s">
        <v>976</v>
      </c>
      <c r="N33" s="100" t="s">
        <v>107</v>
      </c>
    </row>
    <row r="34">
      <c r="A34" s="99">
        <v>44411.53836805555</v>
      </c>
      <c r="B34" s="100" t="s">
        <v>487</v>
      </c>
      <c r="C34" s="100">
        <v>5.0</v>
      </c>
      <c r="D34" s="100" t="s">
        <v>12323</v>
      </c>
      <c r="E34" s="100" t="s">
        <v>104</v>
      </c>
      <c r="F34" s="100" t="s">
        <v>104</v>
      </c>
      <c r="G34" s="100" t="s">
        <v>104</v>
      </c>
      <c r="H34" s="100" t="s">
        <v>104</v>
      </c>
      <c r="I34" s="101" t="s">
        <v>489</v>
      </c>
      <c r="J34" s="100" t="s">
        <v>490</v>
      </c>
      <c r="K34" s="100" t="s">
        <v>491</v>
      </c>
      <c r="L34" s="102">
        <v>9.022E9</v>
      </c>
      <c r="M34" s="100" t="s">
        <v>3882</v>
      </c>
      <c r="N34" s="100" t="s">
        <v>107</v>
      </c>
    </row>
    <row r="35">
      <c r="A35" s="99">
        <v>44411.53878472222</v>
      </c>
      <c r="B35" s="100" t="s">
        <v>12324</v>
      </c>
      <c r="C35" s="100">
        <v>5.0</v>
      </c>
      <c r="D35" s="100" t="s">
        <v>12325</v>
      </c>
      <c r="E35" s="100" t="s">
        <v>104</v>
      </c>
      <c r="F35" s="100" t="s">
        <v>104</v>
      </c>
      <c r="G35" s="100" t="s">
        <v>104</v>
      </c>
      <c r="H35" s="100" t="s">
        <v>104</v>
      </c>
      <c r="I35" s="101" t="s">
        <v>12326</v>
      </c>
      <c r="J35" s="100" t="s">
        <v>675</v>
      </c>
      <c r="K35" s="100" t="s">
        <v>12327</v>
      </c>
      <c r="L35" s="102">
        <v>9.337E9</v>
      </c>
      <c r="M35" s="100" t="s">
        <v>12328</v>
      </c>
      <c r="N35" s="100" t="s">
        <v>107</v>
      </c>
    </row>
    <row r="36">
      <c r="A36" s="99">
        <v>44411.540810185186</v>
      </c>
      <c r="B36" s="100" t="s">
        <v>11936</v>
      </c>
      <c r="C36" s="100">
        <v>4.0</v>
      </c>
      <c r="D36" s="100" t="s">
        <v>12329</v>
      </c>
      <c r="E36" s="100" t="s">
        <v>104</v>
      </c>
      <c r="F36" s="100" t="s">
        <v>104</v>
      </c>
      <c r="G36" s="100" t="s">
        <v>110</v>
      </c>
      <c r="H36" s="100" t="s">
        <v>186</v>
      </c>
      <c r="I36" s="101" t="s">
        <v>11964</v>
      </c>
      <c r="J36" s="100" t="s">
        <v>675</v>
      </c>
      <c r="K36" s="100" t="s">
        <v>11965</v>
      </c>
      <c r="L36" s="102">
        <v>9.146E9</v>
      </c>
      <c r="M36" s="100" t="s">
        <v>3882</v>
      </c>
      <c r="N36" s="100" t="s">
        <v>107</v>
      </c>
    </row>
    <row r="37">
      <c r="A37" s="99">
        <v>44411.54298611111</v>
      </c>
      <c r="B37" s="100" t="s">
        <v>12330</v>
      </c>
      <c r="C37" s="100">
        <v>5.0</v>
      </c>
      <c r="D37" s="100" t="s">
        <v>12331</v>
      </c>
      <c r="E37" s="100" t="s">
        <v>104</v>
      </c>
      <c r="F37" s="100" t="s">
        <v>104</v>
      </c>
      <c r="G37" s="100" t="s">
        <v>104</v>
      </c>
      <c r="H37" s="100" t="s">
        <v>104</v>
      </c>
      <c r="I37" s="101" t="s">
        <v>12332</v>
      </c>
      <c r="J37" s="100" t="s">
        <v>572</v>
      </c>
      <c r="K37" s="100" t="s">
        <v>12333</v>
      </c>
      <c r="L37" s="102">
        <v>9.933E9</v>
      </c>
      <c r="M37" s="100" t="s">
        <v>12334</v>
      </c>
      <c r="N37" s="100" t="s">
        <v>107</v>
      </c>
    </row>
    <row r="38">
      <c r="A38" s="99">
        <v>44411.54304398148</v>
      </c>
      <c r="B38" s="100" t="s">
        <v>12335</v>
      </c>
      <c r="C38" s="100">
        <v>5.0</v>
      </c>
      <c r="D38" s="100" t="s">
        <v>12336</v>
      </c>
      <c r="E38" s="100" t="s">
        <v>104</v>
      </c>
      <c r="F38" s="100" t="s">
        <v>104</v>
      </c>
      <c r="G38" s="100" t="s">
        <v>104</v>
      </c>
      <c r="H38" s="100" t="s">
        <v>104</v>
      </c>
      <c r="I38" s="101" t="s">
        <v>12337</v>
      </c>
      <c r="J38" s="100" t="s">
        <v>10172</v>
      </c>
      <c r="K38" s="100" t="s">
        <v>12338</v>
      </c>
      <c r="L38" s="100" t="s">
        <v>12339</v>
      </c>
      <c r="M38" s="100" t="s">
        <v>12340</v>
      </c>
      <c r="N38" s="100" t="s">
        <v>107</v>
      </c>
    </row>
    <row r="39">
      <c r="A39" s="99">
        <v>44411.54337962963</v>
      </c>
      <c r="B39" s="100" t="s">
        <v>12341</v>
      </c>
      <c r="C39" s="100">
        <v>4.0</v>
      </c>
      <c r="D39" s="100" t="s">
        <v>12342</v>
      </c>
      <c r="E39" s="100" t="s">
        <v>110</v>
      </c>
      <c r="F39" s="100" t="s">
        <v>104</v>
      </c>
      <c r="G39" s="100" t="s">
        <v>110</v>
      </c>
      <c r="H39" s="100" t="s">
        <v>104</v>
      </c>
      <c r="I39" s="101" t="s">
        <v>12343</v>
      </c>
      <c r="J39" s="100" t="s">
        <v>181</v>
      </c>
      <c r="K39" s="100" t="s">
        <v>12344</v>
      </c>
      <c r="L39" s="102">
        <v>9.403E9</v>
      </c>
      <c r="M39" s="100" t="s">
        <v>12345</v>
      </c>
      <c r="N39" s="100" t="s">
        <v>107</v>
      </c>
    </row>
    <row r="40">
      <c r="A40" s="99">
        <v>44411.54540509259</v>
      </c>
      <c r="B40" s="100" t="s">
        <v>12346</v>
      </c>
      <c r="C40" s="100">
        <v>5.0</v>
      </c>
      <c r="D40" s="100" t="s">
        <v>12347</v>
      </c>
      <c r="E40" s="100" t="s">
        <v>104</v>
      </c>
      <c r="F40" s="100" t="s">
        <v>104</v>
      </c>
      <c r="G40" s="100" t="s">
        <v>104</v>
      </c>
      <c r="H40" s="100" t="s">
        <v>104</v>
      </c>
      <c r="I40" s="101" t="s">
        <v>12348</v>
      </c>
      <c r="J40" s="100" t="s">
        <v>1070</v>
      </c>
      <c r="K40" s="100" t="s">
        <v>12349</v>
      </c>
      <c r="L40" s="102">
        <v>7.607E9</v>
      </c>
      <c r="M40" s="100" t="s">
        <v>12350</v>
      </c>
      <c r="N40" s="100" t="s">
        <v>107</v>
      </c>
    </row>
    <row r="41">
      <c r="A41" s="99">
        <v>44411.54667824074</v>
      </c>
      <c r="B41" s="100" t="s">
        <v>6225</v>
      </c>
      <c r="C41" s="100">
        <v>5.0</v>
      </c>
      <c r="D41" s="100" t="s">
        <v>12351</v>
      </c>
      <c r="E41" s="100" t="s">
        <v>104</v>
      </c>
      <c r="F41" s="100" t="s">
        <v>104</v>
      </c>
      <c r="G41" s="100" t="s">
        <v>104</v>
      </c>
      <c r="H41" s="100" t="s">
        <v>104</v>
      </c>
      <c r="I41" s="101" t="s">
        <v>12352</v>
      </c>
      <c r="J41" s="100" t="s">
        <v>181</v>
      </c>
      <c r="K41" s="100" t="s">
        <v>6228</v>
      </c>
      <c r="L41" s="102">
        <v>9.404E9</v>
      </c>
      <c r="M41" s="100" t="s">
        <v>379</v>
      </c>
      <c r="N41" s="100" t="s">
        <v>107</v>
      </c>
    </row>
    <row r="42">
      <c r="A42" s="99">
        <v>44411.549988425926</v>
      </c>
      <c r="B42" s="100" t="s">
        <v>11837</v>
      </c>
      <c r="C42" s="100">
        <v>5.0</v>
      </c>
      <c r="D42" s="100" t="s">
        <v>12353</v>
      </c>
      <c r="E42" s="100" t="s">
        <v>104</v>
      </c>
      <c r="F42" s="100" t="s">
        <v>104</v>
      </c>
      <c r="G42" s="100" t="s">
        <v>104</v>
      </c>
      <c r="H42" s="100" t="s">
        <v>110</v>
      </c>
      <c r="I42" s="101" t="s">
        <v>12354</v>
      </c>
      <c r="J42" s="100" t="s">
        <v>12355</v>
      </c>
      <c r="K42" s="100" t="s">
        <v>12356</v>
      </c>
      <c r="L42" s="102">
        <v>9.422E9</v>
      </c>
      <c r="M42" s="100" t="s">
        <v>281</v>
      </c>
      <c r="N42" s="100" t="s">
        <v>107</v>
      </c>
    </row>
    <row r="43">
      <c r="A43" s="99">
        <v>44411.550104166665</v>
      </c>
      <c r="B43" s="100" t="s">
        <v>12357</v>
      </c>
      <c r="C43" s="100">
        <v>5.0</v>
      </c>
      <c r="D43" s="100" t="s">
        <v>12358</v>
      </c>
      <c r="E43" s="100" t="s">
        <v>104</v>
      </c>
      <c r="F43" s="100" t="s">
        <v>104</v>
      </c>
      <c r="G43" s="100" t="s">
        <v>104</v>
      </c>
      <c r="H43" s="100" t="s">
        <v>104</v>
      </c>
      <c r="I43" s="101" t="s">
        <v>12359</v>
      </c>
      <c r="J43" s="100" t="s">
        <v>12360</v>
      </c>
      <c r="K43" s="100" t="s">
        <v>12361</v>
      </c>
      <c r="L43" s="102">
        <v>7.008E9</v>
      </c>
      <c r="M43" s="100" t="s">
        <v>12362</v>
      </c>
      <c r="N43" s="100" t="s">
        <v>107</v>
      </c>
    </row>
    <row r="44">
      <c r="A44" s="99">
        <v>44411.55069444444</v>
      </c>
      <c r="B44" s="100" t="s">
        <v>12363</v>
      </c>
      <c r="C44" s="100">
        <v>5.0</v>
      </c>
      <c r="D44" s="100" t="s">
        <v>107</v>
      </c>
      <c r="E44" s="100" t="s">
        <v>186</v>
      </c>
      <c r="F44" s="100" t="s">
        <v>306</v>
      </c>
      <c r="G44" s="100" t="s">
        <v>110</v>
      </c>
      <c r="H44" s="100" t="s">
        <v>104</v>
      </c>
      <c r="I44" s="101" t="s">
        <v>12364</v>
      </c>
      <c r="J44" s="100" t="s">
        <v>675</v>
      </c>
      <c r="K44" s="100" t="s">
        <v>12365</v>
      </c>
      <c r="L44" s="102">
        <v>9.692E9</v>
      </c>
      <c r="M44" s="100" t="s">
        <v>12366</v>
      </c>
      <c r="N44" s="100" t="s">
        <v>107</v>
      </c>
    </row>
    <row r="45">
      <c r="A45" s="99">
        <v>44411.552465277775</v>
      </c>
      <c r="B45" s="100" t="s">
        <v>12367</v>
      </c>
      <c r="C45" s="100">
        <v>5.0</v>
      </c>
      <c r="D45" s="100" t="s">
        <v>12368</v>
      </c>
      <c r="E45" s="100" t="s">
        <v>104</v>
      </c>
      <c r="F45" s="100" t="s">
        <v>104</v>
      </c>
      <c r="G45" s="100" t="s">
        <v>186</v>
      </c>
      <c r="H45" s="100" t="s">
        <v>110</v>
      </c>
      <c r="I45" s="101" t="s">
        <v>12369</v>
      </c>
      <c r="J45" s="100" t="s">
        <v>181</v>
      </c>
      <c r="K45" s="100" t="s">
        <v>12370</v>
      </c>
      <c r="L45" s="103">
        <f>+919834202465</f>
        <v>919834202465</v>
      </c>
      <c r="M45" s="100" t="s">
        <v>12371</v>
      </c>
      <c r="N45" s="100" t="s">
        <v>107</v>
      </c>
    </row>
    <row r="46">
      <c r="A46" s="99">
        <v>44411.55563657408</v>
      </c>
      <c r="B46" s="100" t="s">
        <v>172</v>
      </c>
      <c r="C46" s="100">
        <v>5.0</v>
      </c>
      <c r="D46" s="100" t="s">
        <v>12161</v>
      </c>
      <c r="E46" s="100" t="s">
        <v>104</v>
      </c>
      <c r="F46" s="100" t="s">
        <v>104</v>
      </c>
      <c r="G46" s="100" t="s">
        <v>104</v>
      </c>
      <c r="H46" s="100" t="s">
        <v>104</v>
      </c>
      <c r="I46" s="101" t="s">
        <v>174</v>
      </c>
      <c r="J46" s="100" t="s">
        <v>175</v>
      </c>
      <c r="K46" s="100" t="s">
        <v>12372</v>
      </c>
      <c r="L46" s="102">
        <v>9.976E9</v>
      </c>
      <c r="M46" s="100" t="s">
        <v>4758</v>
      </c>
      <c r="N46" s="100" t="s">
        <v>107</v>
      </c>
    </row>
    <row r="47">
      <c r="A47" s="99">
        <v>44411.5574537037</v>
      </c>
      <c r="B47" s="100" t="s">
        <v>12373</v>
      </c>
      <c r="C47" s="100">
        <v>5.0</v>
      </c>
      <c r="D47" s="100" t="s">
        <v>12374</v>
      </c>
      <c r="E47" s="100" t="s">
        <v>104</v>
      </c>
      <c r="F47" s="100" t="s">
        <v>104</v>
      </c>
      <c r="G47" s="100" t="s">
        <v>104</v>
      </c>
      <c r="H47" s="100" t="s">
        <v>104</v>
      </c>
      <c r="I47" s="101" t="s">
        <v>12375</v>
      </c>
      <c r="J47" s="100" t="s">
        <v>314</v>
      </c>
      <c r="K47" s="100" t="s">
        <v>12376</v>
      </c>
      <c r="L47" s="102">
        <v>9.89E9</v>
      </c>
      <c r="M47" s="100" t="s">
        <v>12377</v>
      </c>
      <c r="N47" s="100" t="s">
        <v>107</v>
      </c>
    </row>
    <row r="48">
      <c r="A48" s="99">
        <v>44411.560694444444</v>
      </c>
      <c r="B48" s="100" t="s">
        <v>7387</v>
      </c>
      <c r="C48" s="100">
        <v>3.0</v>
      </c>
      <c r="D48" s="100" t="s">
        <v>156</v>
      </c>
      <c r="E48" s="100" t="s">
        <v>104</v>
      </c>
      <c r="F48" s="100" t="s">
        <v>110</v>
      </c>
      <c r="G48" s="100" t="s">
        <v>186</v>
      </c>
      <c r="H48" s="100" t="s">
        <v>110</v>
      </c>
      <c r="I48" s="101" t="s">
        <v>7388</v>
      </c>
      <c r="J48" s="100" t="s">
        <v>12378</v>
      </c>
      <c r="K48" s="100" t="s">
        <v>12379</v>
      </c>
      <c r="L48" s="102">
        <v>9.422E9</v>
      </c>
      <c r="M48" s="100" t="s">
        <v>459</v>
      </c>
      <c r="N48" s="100" t="s">
        <v>107</v>
      </c>
    </row>
    <row r="49">
      <c r="A49" s="99">
        <v>44411.563425925924</v>
      </c>
      <c r="B49" s="100" t="s">
        <v>11581</v>
      </c>
      <c r="C49" s="100">
        <v>3.0</v>
      </c>
      <c r="D49" s="100" t="s">
        <v>103</v>
      </c>
      <c r="E49" s="100" t="s">
        <v>110</v>
      </c>
      <c r="F49" s="100" t="s">
        <v>104</v>
      </c>
      <c r="G49" s="100" t="s">
        <v>186</v>
      </c>
      <c r="H49" s="100" t="s">
        <v>104</v>
      </c>
      <c r="I49" s="101" t="s">
        <v>12380</v>
      </c>
      <c r="J49" s="100" t="s">
        <v>12381</v>
      </c>
      <c r="K49" s="100" t="s">
        <v>12382</v>
      </c>
      <c r="L49" s="102">
        <v>7.798E9</v>
      </c>
      <c r="M49" s="100" t="s">
        <v>12383</v>
      </c>
      <c r="N49" s="100" t="s">
        <v>107</v>
      </c>
    </row>
    <row r="50">
      <c r="A50" s="99">
        <v>44411.567465277774</v>
      </c>
      <c r="B50" s="100" t="s">
        <v>3561</v>
      </c>
      <c r="C50" s="100">
        <v>4.0</v>
      </c>
      <c r="D50" s="100" t="s">
        <v>817</v>
      </c>
      <c r="E50" s="100" t="s">
        <v>186</v>
      </c>
      <c r="F50" s="100" t="s">
        <v>104</v>
      </c>
      <c r="G50" s="100" t="s">
        <v>110</v>
      </c>
      <c r="H50" s="100" t="s">
        <v>110</v>
      </c>
      <c r="I50" s="101" t="s">
        <v>3563</v>
      </c>
      <c r="J50" s="100" t="s">
        <v>181</v>
      </c>
      <c r="K50" s="100" t="s">
        <v>3564</v>
      </c>
      <c r="L50" s="102">
        <v>9.861E9</v>
      </c>
      <c r="M50" s="100" t="s">
        <v>107</v>
      </c>
      <c r="N50" s="100" t="s">
        <v>107</v>
      </c>
    </row>
    <row r="51">
      <c r="A51" s="99">
        <v>44411.582141203704</v>
      </c>
      <c r="B51" s="100" t="s">
        <v>12384</v>
      </c>
      <c r="C51" s="100">
        <v>5.0</v>
      </c>
      <c r="D51" s="100" t="s">
        <v>12385</v>
      </c>
      <c r="E51" s="100" t="s">
        <v>104</v>
      </c>
      <c r="F51" s="100" t="s">
        <v>104</v>
      </c>
      <c r="G51" s="100" t="s">
        <v>104</v>
      </c>
      <c r="H51" s="100" t="s">
        <v>104</v>
      </c>
      <c r="I51" s="101" t="s">
        <v>12386</v>
      </c>
      <c r="J51" s="100" t="s">
        <v>675</v>
      </c>
      <c r="K51" s="100" t="s">
        <v>12387</v>
      </c>
      <c r="L51" s="102">
        <v>7.377E9</v>
      </c>
      <c r="M51" s="100" t="s">
        <v>4611</v>
      </c>
      <c r="N51" s="100" t="s">
        <v>107</v>
      </c>
    </row>
    <row r="52">
      <c r="A52" s="99">
        <v>44411.584641203706</v>
      </c>
      <c r="B52" s="100" t="s">
        <v>510</v>
      </c>
      <c r="C52" s="100">
        <v>2.0</v>
      </c>
      <c r="D52" s="100" t="s">
        <v>907</v>
      </c>
      <c r="E52" s="100" t="s">
        <v>110</v>
      </c>
      <c r="F52" s="100" t="s">
        <v>104</v>
      </c>
      <c r="G52" s="100" t="s">
        <v>110</v>
      </c>
      <c r="H52" s="100" t="s">
        <v>110</v>
      </c>
      <c r="I52" s="101" t="s">
        <v>12388</v>
      </c>
      <c r="J52" s="100" t="s">
        <v>181</v>
      </c>
      <c r="K52" s="100" t="s">
        <v>12389</v>
      </c>
      <c r="L52" s="102">
        <v>9.422E9</v>
      </c>
      <c r="M52" s="100" t="s">
        <v>514</v>
      </c>
      <c r="N52" s="100" t="s">
        <v>107</v>
      </c>
    </row>
    <row r="53">
      <c r="A53" s="99">
        <v>44411.58559027778</v>
      </c>
      <c r="B53" s="100" t="s">
        <v>12390</v>
      </c>
      <c r="C53" s="100">
        <v>5.0</v>
      </c>
      <c r="D53" s="100" t="s">
        <v>12391</v>
      </c>
      <c r="E53" s="100" t="s">
        <v>104</v>
      </c>
      <c r="F53" s="100" t="s">
        <v>104</v>
      </c>
      <c r="G53" s="100" t="s">
        <v>104</v>
      </c>
      <c r="H53" s="100" t="s">
        <v>104</v>
      </c>
      <c r="I53" s="101" t="s">
        <v>12392</v>
      </c>
      <c r="J53" s="100" t="s">
        <v>181</v>
      </c>
      <c r="K53" s="100" t="s">
        <v>12393</v>
      </c>
      <c r="L53" s="102">
        <v>9.604E9</v>
      </c>
      <c r="M53" s="100" t="s">
        <v>12394</v>
      </c>
      <c r="N53" s="100" t="s">
        <v>107</v>
      </c>
    </row>
    <row r="54">
      <c r="A54" s="99">
        <v>44411.58627314815</v>
      </c>
      <c r="B54" s="100" t="s">
        <v>148</v>
      </c>
      <c r="C54" s="100">
        <v>5.0</v>
      </c>
      <c r="D54" s="100" t="s">
        <v>12395</v>
      </c>
      <c r="E54" s="100" t="s">
        <v>150</v>
      </c>
      <c r="F54" s="100" t="s">
        <v>150</v>
      </c>
      <c r="G54" s="100" t="s">
        <v>150</v>
      </c>
      <c r="H54" s="100" t="s">
        <v>150</v>
      </c>
      <c r="I54" s="101" t="s">
        <v>2477</v>
      </c>
      <c r="J54" s="100" t="s">
        <v>152</v>
      </c>
      <c r="K54" s="100" t="s">
        <v>12396</v>
      </c>
      <c r="L54" s="102">
        <v>9.863E9</v>
      </c>
      <c r="M54" s="100" t="s">
        <v>12397</v>
      </c>
      <c r="N54" s="100" t="s">
        <v>103</v>
      </c>
    </row>
    <row r="55">
      <c r="A55" s="99">
        <v>44411.588125</v>
      </c>
      <c r="B55" s="100" t="s">
        <v>12398</v>
      </c>
      <c r="C55" s="100">
        <v>5.0</v>
      </c>
      <c r="D55" s="100" t="s">
        <v>12399</v>
      </c>
      <c r="E55" s="100" t="s">
        <v>104</v>
      </c>
      <c r="F55" s="100" t="s">
        <v>110</v>
      </c>
      <c r="G55" s="100" t="s">
        <v>104</v>
      </c>
      <c r="H55" s="100" t="s">
        <v>104</v>
      </c>
      <c r="I55" s="101" t="s">
        <v>12400</v>
      </c>
      <c r="J55" s="100" t="s">
        <v>675</v>
      </c>
      <c r="K55" s="100" t="s">
        <v>12401</v>
      </c>
      <c r="L55" s="102">
        <v>7.083E9</v>
      </c>
      <c r="M55" s="100" t="s">
        <v>12402</v>
      </c>
      <c r="N55" s="100" t="s">
        <v>107</v>
      </c>
    </row>
    <row r="56">
      <c r="A56" s="99">
        <v>44411.58841435185</v>
      </c>
      <c r="B56" s="100" t="s">
        <v>12390</v>
      </c>
      <c r="C56" s="100">
        <v>5.0</v>
      </c>
      <c r="D56" s="100" t="s">
        <v>281</v>
      </c>
      <c r="E56" s="100" t="s">
        <v>104</v>
      </c>
      <c r="F56" s="100" t="s">
        <v>104</v>
      </c>
      <c r="G56" s="100" t="s">
        <v>104</v>
      </c>
      <c r="H56" s="100" t="s">
        <v>104</v>
      </c>
      <c r="I56" s="101" t="s">
        <v>12392</v>
      </c>
      <c r="J56" s="100" t="s">
        <v>8254</v>
      </c>
      <c r="K56" s="100" t="s">
        <v>12393</v>
      </c>
      <c r="L56" s="102">
        <v>9.604E9</v>
      </c>
      <c r="M56" s="100" t="s">
        <v>12394</v>
      </c>
      <c r="N56" s="100" t="s">
        <v>107</v>
      </c>
    </row>
    <row r="57">
      <c r="A57" s="99">
        <v>44411.59074074074</v>
      </c>
      <c r="B57" s="100" t="s">
        <v>12398</v>
      </c>
      <c r="C57" s="100">
        <v>1.0</v>
      </c>
      <c r="D57" s="100" t="s">
        <v>12399</v>
      </c>
      <c r="E57" s="100" t="s">
        <v>104</v>
      </c>
      <c r="F57" s="100" t="s">
        <v>104</v>
      </c>
      <c r="G57" s="100" t="s">
        <v>104</v>
      </c>
      <c r="H57" s="100" t="s">
        <v>104</v>
      </c>
      <c r="I57" s="101" t="s">
        <v>12400</v>
      </c>
      <c r="J57" s="100" t="s">
        <v>675</v>
      </c>
      <c r="K57" s="100" t="s">
        <v>12403</v>
      </c>
      <c r="L57" s="102">
        <v>7.083E9</v>
      </c>
      <c r="M57" s="100" t="s">
        <v>12404</v>
      </c>
      <c r="N57" s="100" t="s">
        <v>107</v>
      </c>
    </row>
    <row r="58">
      <c r="A58" s="99">
        <v>44411.59743055556</v>
      </c>
      <c r="B58" s="100" t="s">
        <v>12405</v>
      </c>
      <c r="C58" s="100">
        <v>5.0</v>
      </c>
      <c r="D58" s="100" t="s">
        <v>12406</v>
      </c>
      <c r="E58" s="100" t="s">
        <v>104</v>
      </c>
      <c r="F58" s="100" t="s">
        <v>104</v>
      </c>
      <c r="G58" s="100" t="s">
        <v>104</v>
      </c>
      <c r="H58" s="100" t="s">
        <v>104</v>
      </c>
      <c r="I58" s="101" t="s">
        <v>12407</v>
      </c>
      <c r="J58" s="100" t="s">
        <v>7428</v>
      </c>
      <c r="K58" s="100" t="s">
        <v>12408</v>
      </c>
      <c r="L58" s="102">
        <v>9.405E9</v>
      </c>
      <c r="M58" s="100" t="s">
        <v>12409</v>
      </c>
      <c r="N58" s="100" t="s">
        <v>107</v>
      </c>
    </row>
    <row r="59">
      <c r="A59" s="99">
        <v>44411.59853009259</v>
      </c>
      <c r="B59" s="100" t="s">
        <v>12410</v>
      </c>
      <c r="C59" s="100">
        <v>1.0</v>
      </c>
      <c r="D59" s="100" t="s">
        <v>4841</v>
      </c>
      <c r="E59" s="100" t="s">
        <v>104</v>
      </c>
      <c r="F59" s="100" t="s">
        <v>104</v>
      </c>
      <c r="G59" s="100" t="s">
        <v>104</v>
      </c>
      <c r="H59" s="100" t="s">
        <v>104</v>
      </c>
      <c r="I59" s="101" t="s">
        <v>12411</v>
      </c>
      <c r="J59" s="100" t="s">
        <v>12412</v>
      </c>
      <c r="K59" s="100" t="s">
        <v>12413</v>
      </c>
      <c r="L59" s="102">
        <v>8.6E9</v>
      </c>
      <c r="M59" s="100" t="s">
        <v>107</v>
      </c>
      <c r="N59" s="100" t="s">
        <v>107</v>
      </c>
    </row>
    <row r="60">
      <c r="A60" s="99">
        <v>44411.59994212963</v>
      </c>
      <c r="B60" s="100" t="s">
        <v>12414</v>
      </c>
      <c r="C60" s="100">
        <v>5.0</v>
      </c>
      <c r="D60" s="100" t="s">
        <v>12399</v>
      </c>
      <c r="E60" s="100" t="s">
        <v>104</v>
      </c>
      <c r="F60" s="100" t="s">
        <v>104</v>
      </c>
      <c r="G60" s="100" t="s">
        <v>104</v>
      </c>
      <c r="H60" s="100" t="s">
        <v>104</v>
      </c>
      <c r="I60" s="101" t="s">
        <v>12400</v>
      </c>
      <c r="J60" s="100" t="s">
        <v>675</v>
      </c>
      <c r="K60" s="100" t="s">
        <v>12415</v>
      </c>
      <c r="L60" s="102">
        <v>7.083E9</v>
      </c>
      <c r="M60" s="100" t="s">
        <v>12404</v>
      </c>
      <c r="N60" s="100" t="s">
        <v>107</v>
      </c>
    </row>
    <row r="61">
      <c r="A61" s="99">
        <v>44411.60270833333</v>
      </c>
      <c r="B61" s="100" t="s">
        <v>12416</v>
      </c>
      <c r="C61" s="100">
        <v>2.0</v>
      </c>
      <c r="D61" s="100" t="s">
        <v>12417</v>
      </c>
      <c r="E61" s="100" t="s">
        <v>104</v>
      </c>
      <c r="F61" s="100" t="s">
        <v>110</v>
      </c>
      <c r="G61" s="100" t="s">
        <v>104</v>
      </c>
      <c r="H61" s="100" t="s">
        <v>110</v>
      </c>
      <c r="I61" s="101" t="s">
        <v>12418</v>
      </c>
      <c r="J61" s="100" t="s">
        <v>12419</v>
      </c>
      <c r="K61" s="100" t="s">
        <v>12420</v>
      </c>
      <c r="L61" s="102">
        <v>9.823E9</v>
      </c>
      <c r="M61" s="100" t="s">
        <v>12417</v>
      </c>
      <c r="N61" s="100" t="s">
        <v>107</v>
      </c>
    </row>
    <row r="62">
      <c r="A62" s="99">
        <v>44411.60327546296</v>
      </c>
      <c r="B62" s="100" t="s">
        <v>12421</v>
      </c>
      <c r="C62" s="100">
        <v>4.0</v>
      </c>
      <c r="D62" s="100" t="s">
        <v>12422</v>
      </c>
      <c r="E62" s="100" t="s">
        <v>110</v>
      </c>
      <c r="F62" s="100" t="s">
        <v>110</v>
      </c>
      <c r="G62" s="100" t="s">
        <v>110</v>
      </c>
      <c r="H62" s="100" t="s">
        <v>110</v>
      </c>
      <c r="I62" s="101" t="s">
        <v>12423</v>
      </c>
      <c r="J62" s="100" t="s">
        <v>675</v>
      </c>
      <c r="K62" s="100" t="s">
        <v>12424</v>
      </c>
      <c r="L62" s="102">
        <v>8.087E9</v>
      </c>
      <c r="M62" s="100" t="s">
        <v>12425</v>
      </c>
      <c r="N62" s="100" t="s">
        <v>107</v>
      </c>
    </row>
    <row r="63">
      <c r="A63" s="99">
        <v>44411.61523148148</v>
      </c>
      <c r="B63" s="100" t="s">
        <v>12426</v>
      </c>
      <c r="C63" s="100">
        <v>5.0</v>
      </c>
      <c r="D63" s="100" t="s">
        <v>12427</v>
      </c>
      <c r="E63" s="100" t="s">
        <v>104</v>
      </c>
      <c r="F63" s="100" t="s">
        <v>104</v>
      </c>
      <c r="G63" s="100" t="s">
        <v>104</v>
      </c>
      <c r="H63" s="100" t="s">
        <v>104</v>
      </c>
      <c r="I63" s="101" t="s">
        <v>12428</v>
      </c>
      <c r="J63" s="100" t="s">
        <v>3988</v>
      </c>
      <c r="K63" s="100" t="s">
        <v>12429</v>
      </c>
      <c r="L63" s="102">
        <v>7.058E9</v>
      </c>
      <c r="M63" s="100" t="s">
        <v>281</v>
      </c>
      <c r="N63" s="100" t="s">
        <v>107</v>
      </c>
    </row>
    <row r="64">
      <c r="A64" s="99">
        <v>44411.61582175926</v>
      </c>
      <c r="B64" s="100" t="s">
        <v>12430</v>
      </c>
      <c r="C64" s="100">
        <v>3.0</v>
      </c>
      <c r="D64" s="100">
        <v>2.0</v>
      </c>
      <c r="E64" s="100" t="s">
        <v>104</v>
      </c>
      <c r="F64" s="100" t="s">
        <v>104</v>
      </c>
      <c r="G64" s="100" t="s">
        <v>104</v>
      </c>
      <c r="H64" s="100" t="s">
        <v>104</v>
      </c>
      <c r="I64" s="101" t="s">
        <v>12431</v>
      </c>
      <c r="J64" s="100" t="s">
        <v>675</v>
      </c>
      <c r="K64" s="100" t="s">
        <v>12432</v>
      </c>
      <c r="L64" s="102">
        <v>9.322E9</v>
      </c>
      <c r="M64" s="100" t="s">
        <v>107</v>
      </c>
      <c r="N64" s="100" t="s">
        <v>107</v>
      </c>
    </row>
    <row r="65">
      <c r="A65" s="99">
        <v>44411.61966435185</v>
      </c>
      <c r="B65" s="100" t="s">
        <v>12430</v>
      </c>
      <c r="C65" s="100">
        <v>5.0</v>
      </c>
      <c r="D65" s="100">
        <v>2.0</v>
      </c>
      <c r="E65" s="100" t="s">
        <v>104</v>
      </c>
      <c r="F65" s="100" t="s">
        <v>104</v>
      </c>
      <c r="G65" s="100" t="s">
        <v>104</v>
      </c>
      <c r="H65" s="100" t="s">
        <v>104</v>
      </c>
      <c r="I65" s="101" t="s">
        <v>12431</v>
      </c>
      <c r="J65" s="100" t="s">
        <v>675</v>
      </c>
      <c r="K65" s="100" t="s">
        <v>12429</v>
      </c>
      <c r="L65" s="102">
        <v>9.322E9</v>
      </c>
      <c r="M65" s="100" t="s">
        <v>107</v>
      </c>
      <c r="N65" s="100" t="s">
        <v>107</v>
      </c>
    </row>
    <row r="66">
      <c r="A66" s="99">
        <v>44411.619942129626</v>
      </c>
      <c r="B66" s="100" t="s">
        <v>12433</v>
      </c>
      <c r="C66" s="100">
        <v>5.0</v>
      </c>
      <c r="D66" s="100" t="s">
        <v>12434</v>
      </c>
      <c r="E66" s="100" t="s">
        <v>104</v>
      </c>
      <c r="F66" s="100" t="s">
        <v>104</v>
      </c>
      <c r="G66" s="100" t="s">
        <v>104</v>
      </c>
      <c r="H66" s="100" t="s">
        <v>104</v>
      </c>
      <c r="I66" s="101" t="s">
        <v>12435</v>
      </c>
      <c r="J66" s="100" t="s">
        <v>572</v>
      </c>
      <c r="K66" s="100" t="s">
        <v>12436</v>
      </c>
      <c r="L66" s="102">
        <v>8.658E9</v>
      </c>
      <c r="M66" s="100" t="s">
        <v>12437</v>
      </c>
      <c r="N66" s="100" t="s">
        <v>107</v>
      </c>
    </row>
    <row r="67">
      <c r="A67" s="99">
        <v>44411.6309375</v>
      </c>
      <c r="B67" s="100" t="s">
        <v>12438</v>
      </c>
      <c r="C67" s="100">
        <v>4.0</v>
      </c>
      <c r="D67" s="100" t="s">
        <v>12439</v>
      </c>
      <c r="E67" s="100" t="s">
        <v>186</v>
      </c>
      <c r="F67" s="100" t="s">
        <v>186</v>
      </c>
      <c r="G67" s="100" t="s">
        <v>110</v>
      </c>
      <c r="H67" s="100" t="s">
        <v>110</v>
      </c>
      <c r="I67" s="101" t="s">
        <v>12440</v>
      </c>
      <c r="J67" s="100" t="s">
        <v>675</v>
      </c>
      <c r="K67" s="100" t="s">
        <v>12441</v>
      </c>
      <c r="L67" s="102">
        <v>8.347E9</v>
      </c>
      <c r="M67" s="100" t="s">
        <v>3882</v>
      </c>
      <c r="N67" s="100" t="s">
        <v>107</v>
      </c>
    </row>
    <row r="68">
      <c r="A68" s="99">
        <v>44411.63579861111</v>
      </c>
      <c r="B68" s="100" t="s">
        <v>12442</v>
      </c>
      <c r="C68" s="100">
        <v>4.0</v>
      </c>
      <c r="D68" s="100" t="s">
        <v>12443</v>
      </c>
      <c r="E68" s="100" t="s">
        <v>186</v>
      </c>
      <c r="F68" s="100" t="s">
        <v>104</v>
      </c>
      <c r="G68" s="100" t="s">
        <v>104</v>
      </c>
      <c r="H68" s="100" t="s">
        <v>110</v>
      </c>
      <c r="I68" s="101" t="s">
        <v>12444</v>
      </c>
      <c r="J68" s="104" t="s">
        <v>12445</v>
      </c>
      <c r="K68" s="100" t="s">
        <v>12446</v>
      </c>
      <c r="L68" s="102">
        <v>6.359E9</v>
      </c>
      <c r="M68" s="100" t="s">
        <v>12447</v>
      </c>
      <c r="N68" s="100" t="s">
        <v>107</v>
      </c>
    </row>
    <row r="69">
      <c r="A69" s="99">
        <v>44411.65855324074</v>
      </c>
      <c r="B69" s="100" t="s">
        <v>12448</v>
      </c>
      <c r="C69" s="100">
        <v>5.0</v>
      </c>
      <c r="D69" s="100" t="s">
        <v>12449</v>
      </c>
      <c r="E69" s="100" t="s">
        <v>104</v>
      </c>
      <c r="F69" s="100" t="s">
        <v>104</v>
      </c>
      <c r="G69" s="100" t="s">
        <v>104</v>
      </c>
      <c r="H69" s="100" t="s">
        <v>104</v>
      </c>
      <c r="I69" s="101" t="s">
        <v>12450</v>
      </c>
      <c r="J69" s="100" t="s">
        <v>112</v>
      </c>
      <c r="K69" s="100" t="s">
        <v>12451</v>
      </c>
      <c r="L69" s="102">
        <v>9.545E9</v>
      </c>
      <c r="M69" s="100" t="s">
        <v>12452</v>
      </c>
      <c r="N69" s="100" t="s">
        <v>107</v>
      </c>
    </row>
    <row r="70">
      <c r="A70" s="99">
        <v>44411.66747685185</v>
      </c>
      <c r="B70" s="100" t="s">
        <v>12453</v>
      </c>
      <c r="C70" s="100">
        <v>5.0</v>
      </c>
      <c r="D70" s="100" t="s">
        <v>107</v>
      </c>
      <c r="E70" s="100" t="s">
        <v>110</v>
      </c>
      <c r="F70" s="100" t="s">
        <v>110</v>
      </c>
      <c r="G70" s="100" t="s">
        <v>110</v>
      </c>
      <c r="H70" s="100" t="s">
        <v>110</v>
      </c>
      <c r="I70" s="101" t="s">
        <v>12454</v>
      </c>
      <c r="J70" s="100" t="s">
        <v>12455</v>
      </c>
      <c r="K70" s="100" t="s">
        <v>12456</v>
      </c>
      <c r="L70" s="102">
        <v>7.797E9</v>
      </c>
      <c r="M70" s="100" t="s">
        <v>12457</v>
      </c>
      <c r="N70" s="100" t="s">
        <v>107</v>
      </c>
    </row>
    <row r="71">
      <c r="A71" s="99">
        <v>44411.67490740741</v>
      </c>
      <c r="B71" s="100" t="s">
        <v>12453</v>
      </c>
      <c r="C71" s="100">
        <v>5.0</v>
      </c>
      <c r="D71" s="100">
        <v>5.0</v>
      </c>
      <c r="E71" s="100" t="s">
        <v>110</v>
      </c>
      <c r="F71" s="100" t="s">
        <v>110</v>
      </c>
      <c r="G71" s="100" t="s">
        <v>110</v>
      </c>
      <c r="H71" s="100" t="s">
        <v>110</v>
      </c>
      <c r="I71" s="101" t="s">
        <v>12454</v>
      </c>
      <c r="J71" s="100" t="s">
        <v>12458</v>
      </c>
      <c r="K71" s="100" t="s">
        <v>12456</v>
      </c>
      <c r="L71" s="102">
        <v>7.797E9</v>
      </c>
      <c r="M71" s="100" t="s">
        <v>12459</v>
      </c>
      <c r="N71" s="100" t="s">
        <v>107</v>
      </c>
    </row>
    <row r="72">
      <c r="A72" s="99">
        <v>44411.683912037035</v>
      </c>
      <c r="B72" s="100" t="s">
        <v>12460</v>
      </c>
      <c r="C72" s="100">
        <v>5.0</v>
      </c>
      <c r="D72" s="100" t="s">
        <v>156</v>
      </c>
      <c r="E72" s="100" t="s">
        <v>104</v>
      </c>
      <c r="F72" s="100" t="s">
        <v>104</v>
      </c>
      <c r="G72" s="100" t="s">
        <v>110</v>
      </c>
      <c r="H72" s="100" t="s">
        <v>104</v>
      </c>
      <c r="I72" s="101" t="s">
        <v>12461</v>
      </c>
      <c r="J72" s="100" t="s">
        <v>12462</v>
      </c>
      <c r="K72" s="100" t="s">
        <v>12463</v>
      </c>
      <c r="L72" s="102">
        <v>9.563E9</v>
      </c>
      <c r="M72" s="100" t="s">
        <v>6691</v>
      </c>
      <c r="N72" s="100" t="s">
        <v>107</v>
      </c>
    </row>
    <row r="73">
      <c r="A73" s="99">
        <v>44411.68709490741</v>
      </c>
      <c r="B73" s="100" t="s">
        <v>11884</v>
      </c>
      <c r="C73" s="100">
        <v>5.0</v>
      </c>
      <c r="D73" s="100" t="s">
        <v>12464</v>
      </c>
      <c r="E73" s="100" t="s">
        <v>104</v>
      </c>
      <c r="F73" s="100" t="s">
        <v>104</v>
      </c>
      <c r="G73" s="100" t="s">
        <v>104</v>
      </c>
      <c r="H73" s="100" t="s">
        <v>110</v>
      </c>
      <c r="I73" s="101" t="s">
        <v>12465</v>
      </c>
      <c r="J73" s="100" t="s">
        <v>181</v>
      </c>
      <c r="K73" s="100" t="s">
        <v>12466</v>
      </c>
      <c r="L73" s="100">
        <v>8.830066355E9</v>
      </c>
      <c r="M73" s="100" t="s">
        <v>12467</v>
      </c>
      <c r="N73" s="100" t="s">
        <v>107</v>
      </c>
    </row>
    <row r="74">
      <c r="A74" s="99">
        <v>44411.69042824074</v>
      </c>
      <c r="B74" s="100" t="s">
        <v>12453</v>
      </c>
      <c r="C74" s="100">
        <v>5.0</v>
      </c>
      <c r="D74" s="100">
        <v>5.0</v>
      </c>
      <c r="E74" s="100" t="s">
        <v>104</v>
      </c>
      <c r="F74" s="100" t="s">
        <v>104</v>
      </c>
      <c r="G74" s="100" t="s">
        <v>104</v>
      </c>
      <c r="H74" s="100" t="s">
        <v>104</v>
      </c>
      <c r="I74" s="101" t="s">
        <v>12454</v>
      </c>
      <c r="J74" s="100" t="s">
        <v>12468</v>
      </c>
      <c r="K74" s="100" t="s">
        <v>12456</v>
      </c>
      <c r="L74" s="102">
        <v>7.797E9</v>
      </c>
      <c r="M74" s="100" t="s">
        <v>12469</v>
      </c>
      <c r="N74" s="100" t="s">
        <v>107</v>
      </c>
    </row>
    <row r="75">
      <c r="A75" s="99">
        <v>44411.694606481484</v>
      </c>
      <c r="B75" s="100" t="s">
        <v>574</v>
      </c>
      <c r="C75" s="100">
        <v>4.0</v>
      </c>
      <c r="D75" s="100" t="s">
        <v>12470</v>
      </c>
      <c r="E75" s="100" t="s">
        <v>186</v>
      </c>
      <c r="F75" s="100" t="s">
        <v>186</v>
      </c>
      <c r="G75" s="100" t="s">
        <v>186</v>
      </c>
      <c r="H75" s="100" t="s">
        <v>186</v>
      </c>
      <c r="I75" s="101" t="s">
        <v>576</v>
      </c>
      <c r="J75" s="100" t="s">
        <v>259</v>
      </c>
      <c r="K75" s="100" t="s">
        <v>12471</v>
      </c>
      <c r="L75" s="103">
        <f>+919421889487</f>
        <v>919421889487</v>
      </c>
      <c r="M75" s="100" t="s">
        <v>12472</v>
      </c>
      <c r="N75" s="100" t="s">
        <v>107</v>
      </c>
    </row>
    <row r="76">
      <c r="A76" s="99">
        <v>44411.69665509259</v>
      </c>
      <c r="B76" s="100" t="s">
        <v>12473</v>
      </c>
      <c r="C76" s="100">
        <v>5.0</v>
      </c>
      <c r="D76" s="100" t="s">
        <v>12474</v>
      </c>
      <c r="E76" s="100" t="s">
        <v>104</v>
      </c>
      <c r="F76" s="100" t="s">
        <v>104</v>
      </c>
      <c r="G76" s="100" t="s">
        <v>104</v>
      </c>
      <c r="H76" s="100" t="s">
        <v>104</v>
      </c>
      <c r="I76" s="101" t="s">
        <v>12475</v>
      </c>
      <c r="J76" s="100" t="s">
        <v>314</v>
      </c>
      <c r="K76" s="100" t="s">
        <v>12476</v>
      </c>
      <c r="L76" s="102">
        <v>9.822E9</v>
      </c>
      <c r="M76" s="100" t="s">
        <v>12477</v>
      </c>
      <c r="N76" s="100" t="s">
        <v>107</v>
      </c>
    </row>
    <row r="77">
      <c r="A77" s="99">
        <v>44411.72015046296</v>
      </c>
      <c r="B77" s="100" t="s">
        <v>12478</v>
      </c>
      <c r="C77" s="100">
        <v>5.0</v>
      </c>
      <c r="D77" s="100" t="s">
        <v>12479</v>
      </c>
      <c r="E77" s="100" t="s">
        <v>104</v>
      </c>
      <c r="F77" s="100" t="s">
        <v>104</v>
      </c>
      <c r="G77" s="100" t="s">
        <v>104</v>
      </c>
      <c r="H77" s="100" t="s">
        <v>104</v>
      </c>
      <c r="I77" s="101" t="s">
        <v>12480</v>
      </c>
      <c r="J77" s="100" t="s">
        <v>12481</v>
      </c>
      <c r="K77" s="100" t="s">
        <v>12482</v>
      </c>
      <c r="L77" s="102">
        <v>9.932E9</v>
      </c>
      <c r="M77" s="100" t="s">
        <v>12483</v>
      </c>
      <c r="N77" s="100" t="s">
        <v>107</v>
      </c>
    </row>
    <row r="78">
      <c r="A78" s="99">
        <v>44411.75717592592</v>
      </c>
      <c r="B78" s="100" t="s">
        <v>12484</v>
      </c>
      <c r="C78" s="100">
        <v>5.0</v>
      </c>
      <c r="D78" s="100" t="s">
        <v>12485</v>
      </c>
      <c r="E78" s="100" t="s">
        <v>104</v>
      </c>
      <c r="F78" s="100" t="s">
        <v>104</v>
      </c>
      <c r="G78" s="100" t="s">
        <v>104</v>
      </c>
      <c r="H78" s="100" t="s">
        <v>104</v>
      </c>
      <c r="I78" s="101" t="s">
        <v>12400</v>
      </c>
      <c r="J78" s="100" t="s">
        <v>675</v>
      </c>
      <c r="K78" s="100" t="s">
        <v>12486</v>
      </c>
      <c r="L78" s="102">
        <v>7.083E9</v>
      </c>
      <c r="M78" s="100" t="s">
        <v>12404</v>
      </c>
      <c r="N78" s="100" t="s">
        <v>107</v>
      </c>
    </row>
    <row r="79">
      <c r="A79" s="99">
        <v>44411.78738425926</v>
      </c>
      <c r="B79" s="100" t="s">
        <v>1502</v>
      </c>
      <c r="C79" s="100">
        <v>5.0</v>
      </c>
      <c r="D79" s="100" t="s">
        <v>12487</v>
      </c>
      <c r="E79" s="100" t="s">
        <v>104</v>
      </c>
      <c r="F79" s="100" t="s">
        <v>104</v>
      </c>
      <c r="G79" s="100" t="s">
        <v>104</v>
      </c>
      <c r="H79" s="100" t="s">
        <v>104</v>
      </c>
      <c r="I79" s="101" t="s">
        <v>4367</v>
      </c>
      <c r="J79" s="100" t="s">
        <v>112</v>
      </c>
      <c r="K79" s="100" t="s">
        <v>4368</v>
      </c>
      <c r="L79" s="102">
        <v>9.424E9</v>
      </c>
      <c r="M79" s="100" t="s">
        <v>4129</v>
      </c>
      <c r="N79" s="100" t="s">
        <v>107</v>
      </c>
    </row>
    <row r="80">
      <c r="A80" s="99">
        <v>44411.8359837963</v>
      </c>
      <c r="B80" s="100" t="s">
        <v>12488</v>
      </c>
      <c r="C80" s="100">
        <v>5.0</v>
      </c>
      <c r="D80" s="100" t="s">
        <v>12489</v>
      </c>
      <c r="E80" s="100" t="s">
        <v>104</v>
      </c>
      <c r="F80" s="100" t="s">
        <v>104</v>
      </c>
      <c r="G80" s="100" t="s">
        <v>104</v>
      </c>
      <c r="H80" s="100" t="s">
        <v>104</v>
      </c>
      <c r="I80" s="101" t="s">
        <v>12490</v>
      </c>
      <c r="J80" s="100" t="s">
        <v>181</v>
      </c>
      <c r="K80" s="100" t="s">
        <v>12491</v>
      </c>
      <c r="L80" s="102">
        <v>9.323E9</v>
      </c>
      <c r="M80" s="100" t="s">
        <v>12492</v>
      </c>
      <c r="N80" s="100" t="s">
        <v>107</v>
      </c>
    </row>
    <row r="81">
      <c r="A81" s="99">
        <v>44411.83646990741</v>
      </c>
      <c r="B81" s="100" t="s">
        <v>12493</v>
      </c>
      <c r="C81" s="100">
        <v>5.0</v>
      </c>
      <c r="D81" s="100" t="s">
        <v>12494</v>
      </c>
      <c r="E81" s="100" t="s">
        <v>104</v>
      </c>
      <c r="F81" s="100" t="s">
        <v>104</v>
      </c>
      <c r="G81" s="100" t="s">
        <v>104</v>
      </c>
      <c r="H81" s="100" t="s">
        <v>110</v>
      </c>
      <c r="I81" s="101" t="s">
        <v>12495</v>
      </c>
      <c r="J81" s="100" t="s">
        <v>112</v>
      </c>
      <c r="K81" s="100" t="s">
        <v>12496</v>
      </c>
      <c r="L81" s="102">
        <v>7.769E9</v>
      </c>
      <c r="M81" s="100" t="s">
        <v>12497</v>
      </c>
      <c r="N81" s="100" t="s">
        <v>107</v>
      </c>
    </row>
    <row r="82">
      <c r="A82" s="99">
        <v>44411.83752314815</v>
      </c>
      <c r="B82" s="100" t="s">
        <v>12498</v>
      </c>
      <c r="C82" s="100">
        <v>5.0</v>
      </c>
      <c r="D82" s="100" t="s">
        <v>12499</v>
      </c>
      <c r="E82" s="100" t="s">
        <v>110</v>
      </c>
      <c r="F82" s="100" t="s">
        <v>110</v>
      </c>
      <c r="G82" s="100" t="s">
        <v>110</v>
      </c>
      <c r="H82" s="100" t="s">
        <v>110</v>
      </c>
      <c r="I82" s="101" t="s">
        <v>12500</v>
      </c>
      <c r="J82" s="100" t="s">
        <v>12501</v>
      </c>
      <c r="K82" s="100" t="s">
        <v>12502</v>
      </c>
      <c r="L82" s="102">
        <v>9.323E9</v>
      </c>
      <c r="M82" s="100" t="s">
        <v>12503</v>
      </c>
      <c r="N82" s="100" t="s">
        <v>107</v>
      </c>
    </row>
    <row r="83">
      <c r="A83" s="99">
        <v>44411.84135416667</v>
      </c>
      <c r="B83" s="100" t="s">
        <v>12504</v>
      </c>
      <c r="C83" s="100">
        <v>5.0</v>
      </c>
      <c r="D83" s="100" t="s">
        <v>12505</v>
      </c>
      <c r="E83" s="100" t="s">
        <v>110</v>
      </c>
      <c r="F83" s="100" t="s">
        <v>110</v>
      </c>
      <c r="G83" s="100" t="s">
        <v>110</v>
      </c>
      <c r="H83" s="100" t="s">
        <v>110</v>
      </c>
      <c r="I83" s="101" t="s">
        <v>12506</v>
      </c>
      <c r="J83" s="100" t="s">
        <v>12507</v>
      </c>
      <c r="K83" s="100" t="s">
        <v>12508</v>
      </c>
      <c r="L83" s="102">
        <v>9.323E9</v>
      </c>
      <c r="M83" s="100" t="s">
        <v>12509</v>
      </c>
      <c r="N83" s="100" t="s">
        <v>107</v>
      </c>
    </row>
    <row r="84">
      <c r="A84" s="99">
        <v>44411.84243055555</v>
      </c>
      <c r="B84" s="100" t="s">
        <v>12510</v>
      </c>
      <c r="C84" s="100">
        <v>5.0</v>
      </c>
      <c r="D84" s="100" t="s">
        <v>12511</v>
      </c>
      <c r="E84" s="100" t="s">
        <v>110</v>
      </c>
      <c r="F84" s="100" t="s">
        <v>110</v>
      </c>
      <c r="G84" s="100" t="s">
        <v>110</v>
      </c>
      <c r="H84" s="100" t="s">
        <v>110</v>
      </c>
      <c r="I84" s="101" t="s">
        <v>12512</v>
      </c>
      <c r="J84" s="100" t="s">
        <v>675</v>
      </c>
      <c r="K84" s="100" t="s">
        <v>12513</v>
      </c>
      <c r="L84" s="102">
        <v>9.323E9</v>
      </c>
      <c r="M84" s="100" t="s">
        <v>9723</v>
      </c>
      <c r="N84" s="100" t="s">
        <v>107</v>
      </c>
    </row>
    <row r="85">
      <c r="A85" s="99">
        <v>44411.84365740741</v>
      </c>
      <c r="B85" s="100" t="s">
        <v>12514</v>
      </c>
      <c r="C85" s="100">
        <v>5.0</v>
      </c>
      <c r="D85" s="100" t="s">
        <v>12511</v>
      </c>
      <c r="E85" s="100" t="s">
        <v>110</v>
      </c>
      <c r="F85" s="100" t="s">
        <v>110</v>
      </c>
      <c r="G85" s="100" t="s">
        <v>110</v>
      </c>
      <c r="H85" s="100" t="s">
        <v>110</v>
      </c>
      <c r="I85" s="101" t="s">
        <v>12515</v>
      </c>
      <c r="J85" s="100" t="s">
        <v>675</v>
      </c>
      <c r="K85" s="100" t="s">
        <v>12516</v>
      </c>
      <c r="L85" s="102">
        <v>9.323E9</v>
      </c>
      <c r="M85" s="100" t="s">
        <v>12517</v>
      </c>
      <c r="N85" s="100" t="s">
        <v>107</v>
      </c>
    </row>
    <row r="86">
      <c r="A86" s="99">
        <v>44411.85114583333</v>
      </c>
      <c r="B86" s="100" t="s">
        <v>363</v>
      </c>
      <c r="C86" s="100">
        <v>5.0</v>
      </c>
      <c r="D86" s="100" t="s">
        <v>12518</v>
      </c>
      <c r="E86" s="100" t="s">
        <v>104</v>
      </c>
      <c r="F86" s="100" t="s">
        <v>104</v>
      </c>
      <c r="G86" s="100" t="s">
        <v>104</v>
      </c>
      <c r="H86" s="100" t="s">
        <v>104</v>
      </c>
      <c r="I86" s="101" t="s">
        <v>12519</v>
      </c>
      <c r="J86" s="100" t="s">
        <v>12520</v>
      </c>
      <c r="K86" s="100" t="s">
        <v>367</v>
      </c>
      <c r="L86" s="102">
        <v>7.588E9</v>
      </c>
      <c r="M86" s="100" t="s">
        <v>1747</v>
      </c>
      <c r="N86" s="100" t="s">
        <v>107</v>
      </c>
    </row>
    <row r="87">
      <c r="A87" s="99">
        <v>44411.85826388889</v>
      </c>
      <c r="B87" s="100" t="s">
        <v>12521</v>
      </c>
      <c r="C87" s="100">
        <v>5.0</v>
      </c>
      <c r="D87" s="100" t="s">
        <v>12522</v>
      </c>
      <c r="E87" s="100" t="s">
        <v>104</v>
      </c>
      <c r="F87" s="100" t="s">
        <v>104</v>
      </c>
      <c r="G87" s="100" t="s">
        <v>104</v>
      </c>
      <c r="H87" s="100" t="s">
        <v>104</v>
      </c>
      <c r="I87" s="101" t="s">
        <v>12523</v>
      </c>
      <c r="J87" s="100" t="s">
        <v>181</v>
      </c>
      <c r="K87" s="100" t="s">
        <v>12524</v>
      </c>
      <c r="L87" s="102">
        <v>8.984E9</v>
      </c>
      <c r="M87" s="100" t="s">
        <v>12525</v>
      </c>
      <c r="N87" s="100" t="s">
        <v>107</v>
      </c>
    </row>
    <row r="88">
      <c r="A88" s="99">
        <v>44411.87766203703</v>
      </c>
      <c r="B88" s="100" t="s">
        <v>12526</v>
      </c>
      <c r="C88" s="100">
        <v>5.0</v>
      </c>
      <c r="D88" s="100" t="s">
        <v>12527</v>
      </c>
      <c r="E88" s="100" t="s">
        <v>104</v>
      </c>
      <c r="F88" s="100" t="s">
        <v>104</v>
      </c>
      <c r="G88" s="100" t="s">
        <v>104</v>
      </c>
      <c r="H88" s="100" t="s">
        <v>104</v>
      </c>
      <c r="I88" s="101" t="s">
        <v>12528</v>
      </c>
      <c r="J88" s="100" t="s">
        <v>181</v>
      </c>
      <c r="K88" s="100" t="s">
        <v>12529</v>
      </c>
      <c r="L88" s="102">
        <v>9.021E9</v>
      </c>
      <c r="M88" s="100" t="s">
        <v>12530</v>
      </c>
      <c r="N88" s="100" t="s">
        <v>107</v>
      </c>
    </row>
    <row r="89">
      <c r="A89" s="99">
        <v>44411.90363425926</v>
      </c>
      <c r="B89" s="100" t="s">
        <v>12531</v>
      </c>
      <c r="C89" s="100">
        <v>5.0</v>
      </c>
      <c r="D89" s="100" t="s">
        <v>12532</v>
      </c>
      <c r="E89" s="100" t="s">
        <v>104</v>
      </c>
      <c r="F89" s="100" t="s">
        <v>104</v>
      </c>
      <c r="G89" s="100" t="s">
        <v>104</v>
      </c>
      <c r="H89" s="100" t="s">
        <v>104</v>
      </c>
      <c r="I89" s="101" t="s">
        <v>12533</v>
      </c>
      <c r="J89" s="100" t="s">
        <v>12534</v>
      </c>
      <c r="K89" s="100" t="s">
        <v>12535</v>
      </c>
      <c r="L89" s="102">
        <v>9.924E9</v>
      </c>
      <c r="M89" s="100" t="s">
        <v>12536</v>
      </c>
      <c r="N89" s="100" t="s">
        <v>107</v>
      </c>
    </row>
    <row r="90">
      <c r="A90" s="99">
        <v>44411.905486111114</v>
      </c>
      <c r="B90" s="100" t="s">
        <v>12537</v>
      </c>
      <c r="C90" s="100">
        <v>5.0</v>
      </c>
      <c r="D90" s="100" t="s">
        <v>12538</v>
      </c>
      <c r="E90" s="100" t="s">
        <v>104</v>
      </c>
      <c r="F90" s="100" t="s">
        <v>104</v>
      </c>
      <c r="G90" s="100" t="s">
        <v>104</v>
      </c>
      <c r="H90" s="100" t="s">
        <v>104</v>
      </c>
      <c r="I90" s="101" t="s">
        <v>12539</v>
      </c>
      <c r="J90" s="100" t="s">
        <v>112</v>
      </c>
      <c r="K90" s="100" t="s">
        <v>12540</v>
      </c>
      <c r="L90" s="103">
        <f>+919049021100</f>
        <v>919049021100</v>
      </c>
      <c r="M90" s="100" t="s">
        <v>12541</v>
      </c>
      <c r="N90" s="100" t="s">
        <v>107</v>
      </c>
    </row>
    <row r="91">
      <c r="A91" s="99">
        <v>44411.91296296296</v>
      </c>
      <c r="B91" s="100" t="s">
        <v>569</v>
      </c>
      <c r="C91" s="100">
        <v>5.0</v>
      </c>
      <c r="D91" s="100" t="s">
        <v>1906</v>
      </c>
      <c r="E91" s="100" t="s">
        <v>104</v>
      </c>
      <c r="F91" s="100" t="s">
        <v>110</v>
      </c>
      <c r="G91" s="100" t="s">
        <v>104</v>
      </c>
      <c r="H91" s="100" t="s">
        <v>110</v>
      </c>
      <c r="I91" s="101" t="s">
        <v>12542</v>
      </c>
      <c r="J91" s="100" t="s">
        <v>572</v>
      </c>
      <c r="K91" s="100" t="s">
        <v>12543</v>
      </c>
      <c r="L91" s="102">
        <v>8.888E9</v>
      </c>
      <c r="M91" s="100" t="s">
        <v>1906</v>
      </c>
      <c r="N91" s="100" t="s">
        <v>107</v>
      </c>
    </row>
    <row r="92">
      <c r="A92" s="99">
        <v>44411.916030092594</v>
      </c>
      <c r="B92" s="100" t="s">
        <v>558</v>
      </c>
      <c r="C92" s="100">
        <v>5.0</v>
      </c>
      <c r="D92" s="100" t="s">
        <v>570</v>
      </c>
      <c r="E92" s="100" t="s">
        <v>104</v>
      </c>
      <c r="F92" s="100" t="s">
        <v>110</v>
      </c>
      <c r="G92" s="100" t="s">
        <v>104</v>
      </c>
      <c r="H92" s="100" t="s">
        <v>104</v>
      </c>
      <c r="I92" s="101" t="s">
        <v>12544</v>
      </c>
      <c r="J92" s="100" t="s">
        <v>561</v>
      </c>
      <c r="K92" s="100" t="s">
        <v>12545</v>
      </c>
      <c r="L92" s="102">
        <v>9.422E9</v>
      </c>
      <c r="M92" s="100" t="s">
        <v>12546</v>
      </c>
      <c r="N92" s="100" t="s">
        <v>107</v>
      </c>
    </row>
    <row r="93">
      <c r="A93" s="99">
        <v>44411.92359953704</v>
      </c>
      <c r="B93" s="100" t="s">
        <v>12547</v>
      </c>
      <c r="C93" s="100">
        <v>5.0</v>
      </c>
      <c r="D93" s="100" t="s">
        <v>1684</v>
      </c>
      <c r="E93" s="100" t="s">
        <v>104</v>
      </c>
      <c r="F93" s="100" t="s">
        <v>104</v>
      </c>
      <c r="G93" s="100" t="s">
        <v>110</v>
      </c>
      <c r="H93" s="100" t="s">
        <v>104</v>
      </c>
      <c r="I93" s="101" t="s">
        <v>12548</v>
      </c>
      <c r="J93" s="100" t="s">
        <v>675</v>
      </c>
      <c r="K93" s="100" t="s">
        <v>12549</v>
      </c>
      <c r="L93" s="102">
        <v>9.562E9</v>
      </c>
      <c r="M93" s="100" t="s">
        <v>12550</v>
      </c>
      <c r="N93" s="100" t="s">
        <v>107</v>
      </c>
    </row>
    <row r="94">
      <c r="A94" s="99">
        <v>44411.92701388889</v>
      </c>
      <c r="B94" s="100" t="s">
        <v>12551</v>
      </c>
      <c r="C94" s="100">
        <v>5.0</v>
      </c>
      <c r="D94" s="100" t="s">
        <v>12552</v>
      </c>
      <c r="E94" s="100" t="s">
        <v>186</v>
      </c>
      <c r="F94" s="100" t="s">
        <v>186</v>
      </c>
      <c r="G94" s="100" t="s">
        <v>186</v>
      </c>
      <c r="H94" s="100" t="s">
        <v>186</v>
      </c>
      <c r="I94" s="101" t="s">
        <v>12553</v>
      </c>
      <c r="J94" s="100" t="s">
        <v>181</v>
      </c>
      <c r="K94" s="100" t="s">
        <v>12554</v>
      </c>
      <c r="L94" s="102">
        <v>9.657E9</v>
      </c>
      <c r="M94" s="100" t="s">
        <v>12555</v>
      </c>
      <c r="N94" s="100" t="s">
        <v>107</v>
      </c>
    </row>
    <row r="95">
      <c r="A95" s="99">
        <v>44411.97268518519</v>
      </c>
      <c r="B95" s="100" t="s">
        <v>12556</v>
      </c>
      <c r="C95" s="100">
        <v>5.0</v>
      </c>
      <c r="D95" s="100" t="s">
        <v>12557</v>
      </c>
      <c r="E95" s="100" t="s">
        <v>104</v>
      </c>
      <c r="F95" s="100" t="s">
        <v>104</v>
      </c>
      <c r="G95" s="100" t="s">
        <v>104</v>
      </c>
      <c r="H95" s="100" t="s">
        <v>104</v>
      </c>
      <c r="I95" s="101" t="s">
        <v>12558</v>
      </c>
      <c r="J95" s="100" t="s">
        <v>181</v>
      </c>
      <c r="K95" s="100" t="s">
        <v>12559</v>
      </c>
      <c r="L95" s="102">
        <v>9.371E9</v>
      </c>
      <c r="M95" s="100" t="s">
        <v>546</v>
      </c>
      <c r="N95" s="100" t="s">
        <v>107</v>
      </c>
    </row>
    <row r="96">
      <c r="A96" s="99">
        <v>44411.97667824074</v>
      </c>
      <c r="B96" s="100" t="s">
        <v>12560</v>
      </c>
      <c r="C96" s="100">
        <v>5.0</v>
      </c>
      <c r="D96" s="100" t="s">
        <v>12561</v>
      </c>
      <c r="E96" s="100" t="s">
        <v>104</v>
      </c>
      <c r="F96" s="100" t="s">
        <v>104</v>
      </c>
      <c r="G96" s="100" t="s">
        <v>104</v>
      </c>
      <c r="H96" s="100" t="s">
        <v>104</v>
      </c>
      <c r="I96" s="101" t="s">
        <v>12562</v>
      </c>
      <c r="J96" s="100" t="s">
        <v>1070</v>
      </c>
      <c r="K96" s="100" t="s">
        <v>12563</v>
      </c>
      <c r="L96" s="102">
        <v>8.444E9</v>
      </c>
      <c r="M96" s="100" t="s">
        <v>12564</v>
      </c>
      <c r="N96" s="100" t="s">
        <v>107</v>
      </c>
    </row>
    <row r="97">
      <c r="A97" s="99">
        <v>44411.99196759259</v>
      </c>
      <c r="B97" s="100" t="s">
        <v>12565</v>
      </c>
      <c r="C97" s="100">
        <v>3.0</v>
      </c>
      <c r="D97" s="100" t="s">
        <v>12566</v>
      </c>
      <c r="E97" s="100" t="s">
        <v>104</v>
      </c>
      <c r="F97" s="100" t="s">
        <v>110</v>
      </c>
      <c r="G97" s="100" t="s">
        <v>186</v>
      </c>
      <c r="H97" s="100" t="s">
        <v>104</v>
      </c>
      <c r="I97" s="101" t="s">
        <v>12567</v>
      </c>
      <c r="J97" s="100" t="s">
        <v>237</v>
      </c>
      <c r="K97" s="100" t="s">
        <v>12568</v>
      </c>
      <c r="L97" s="102">
        <v>7.264E9</v>
      </c>
      <c r="M97" s="100" t="s">
        <v>12569</v>
      </c>
      <c r="N97" s="100" t="s">
        <v>107</v>
      </c>
    </row>
    <row r="98">
      <c r="A98" s="99">
        <v>44412.003530092596</v>
      </c>
      <c r="B98" s="100" t="s">
        <v>12570</v>
      </c>
      <c r="C98" s="100">
        <v>5.0</v>
      </c>
      <c r="D98" s="100" t="s">
        <v>12571</v>
      </c>
      <c r="E98" s="100" t="s">
        <v>104</v>
      </c>
      <c r="F98" s="100" t="s">
        <v>104</v>
      </c>
      <c r="G98" s="100" t="s">
        <v>104</v>
      </c>
      <c r="H98" s="100" t="s">
        <v>104</v>
      </c>
      <c r="I98" s="101" t="s">
        <v>12558</v>
      </c>
      <c r="J98" s="100" t="s">
        <v>181</v>
      </c>
      <c r="K98" s="100" t="s">
        <v>12559</v>
      </c>
      <c r="L98" s="102">
        <v>9.371E9</v>
      </c>
      <c r="M98" s="100" t="s">
        <v>12572</v>
      </c>
      <c r="N98" s="100" t="s">
        <v>107</v>
      </c>
    </row>
    <row r="99">
      <c r="A99" s="99">
        <v>44412.00381944444</v>
      </c>
      <c r="B99" s="100" t="s">
        <v>12573</v>
      </c>
      <c r="C99" s="100">
        <v>5.0</v>
      </c>
      <c r="D99" s="100" t="s">
        <v>12574</v>
      </c>
      <c r="E99" s="100" t="s">
        <v>186</v>
      </c>
      <c r="F99" s="100" t="s">
        <v>186</v>
      </c>
      <c r="G99" s="100" t="s">
        <v>186</v>
      </c>
      <c r="H99" s="100" t="s">
        <v>186</v>
      </c>
      <c r="I99" s="101" t="s">
        <v>12575</v>
      </c>
      <c r="J99" s="100" t="s">
        <v>675</v>
      </c>
      <c r="K99" s="100" t="s">
        <v>12576</v>
      </c>
      <c r="L99" s="100">
        <v>7.410092729E9</v>
      </c>
      <c r="M99" s="100" t="s">
        <v>12577</v>
      </c>
      <c r="N99" s="100" t="s">
        <v>107</v>
      </c>
    </row>
    <row r="100">
      <c r="A100" s="99">
        <v>44412.02390046296</v>
      </c>
      <c r="B100" s="100" t="s">
        <v>12578</v>
      </c>
      <c r="C100" s="100">
        <v>4.0</v>
      </c>
      <c r="D100" s="100" t="s">
        <v>565</v>
      </c>
      <c r="E100" s="100" t="s">
        <v>186</v>
      </c>
      <c r="F100" s="100" t="s">
        <v>186</v>
      </c>
      <c r="G100" s="100" t="s">
        <v>186</v>
      </c>
      <c r="H100" s="100" t="s">
        <v>186</v>
      </c>
      <c r="I100" s="101" t="s">
        <v>12579</v>
      </c>
      <c r="J100" s="100" t="s">
        <v>675</v>
      </c>
      <c r="K100" s="100" t="s">
        <v>12580</v>
      </c>
      <c r="L100" s="102">
        <v>9.884E9</v>
      </c>
      <c r="M100" s="100" t="s">
        <v>12581</v>
      </c>
      <c r="N100" s="100" t="s">
        <v>107</v>
      </c>
    </row>
    <row r="101">
      <c r="A101" s="99">
        <v>44412.03734953704</v>
      </c>
      <c r="B101" s="100" t="s">
        <v>12560</v>
      </c>
      <c r="C101" s="100">
        <v>5.0</v>
      </c>
      <c r="D101" s="100" t="s">
        <v>12582</v>
      </c>
      <c r="E101" s="100" t="s">
        <v>104</v>
      </c>
      <c r="F101" s="100" t="s">
        <v>104</v>
      </c>
      <c r="G101" s="100" t="s">
        <v>104</v>
      </c>
      <c r="H101" s="100" t="s">
        <v>104</v>
      </c>
      <c r="I101" s="101" t="s">
        <v>12562</v>
      </c>
      <c r="J101" s="100" t="s">
        <v>1070</v>
      </c>
      <c r="K101" s="100" t="s">
        <v>12563</v>
      </c>
      <c r="L101" s="102">
        <v>8.444E9</v>
      </c>
      <c r="M101" s="100" t="s">
        <v>12583</v>
      </c>
      <c r="N101" s="100" t="s">
        <v>107</v>
      </c>
    </row>
    <row r="102">
      <c r="A102" s="99">
        <v>44412.34427083333</v>
      </c>
      <c r="B102" s="100" t="s">
        <v>12584</v>
      </c>
      <c r="C102" s="100">
        <v>4.0</v>
      </c>
      <c r="D102" s="100" t="s">
        <v>12585</v>
      </c>
      <c r="E102" s="100" t="s">
        <v>104</v>
      </c>
      <c r="F102" s="100" t="s">
        <v>104</v>
      </c>
      <c r="G102" s="100" t="s">
        <v>104</v>
      </c>
      <c r="H102" s="100" t="s">
        <v>104</v>
      </c>
      <c r="I102" s="101" t="s">
        <v>12586</v>
      </c>
      <c r="J102" s="100" t="s">
        <v>675</v>
      </c>
      <c r="K102" s="100" t="s">
        <v>12587</v>
      </c>
      <c r="L102" s="102">
        <v>9.373E9</v>
      </c>
      <c r="M102" s="100" t="s">
        <v>12588</v>
      </c>
      <c r="N102" s="100" t="s">
        <v>107</v>
      </c>
    </row>
    <row r="103">
      <c r="A103" s="99">
        <v>44412.405381944445</v>
      </c>
      <c r="B103" s="100" t="s">
        <v>12265</v>
      </c>
      <c r="C103" s="100">
        <v>1.0</v>
      </c>
      <c r="D103" s="100">
        <v>1.0</v>
      </c>
      <c r="E103" s="100" t="s">
        <v>104</v>
      </c>
      <c r="F103" s="100" t="s">
        <v>104</v>
      </c>
      <c r="G103" s="100" t="s">
        <v>104</v>
      </c>
      <c r="H103" s="100" t="s">
        <v>104</v>
      </c>
      <c r="I103" s="101" t="s">
        <v>12266</v>
      </c>
      <c r="J103" s="100" t="s">
        <v>675</v>
      </c>
      <c r="K103" s="100" t="s">
        <v>12267</v>
      </c>
      <c r="L103" s="102">
        <v>8.859E9</v>
      </c>
      <c r="M103" s="100" t="s">
        <v>107</v>
      </c>
      <c r="N103" s="100" t="s">
        <v>107</v>
      </c>
    </row>
    <row r="104">
      <c r="A104" s="99">
        <v>44412.40869212963</v>
      </c>
      <c r="B104" s="100" t="s">
        <v>12414</v>
      </c>
      <c r="C104" s="100">
        <v>5.0</v>
      </c>
      <c r="D104" s="100" t="s">
        <v>12399</v>
      </c>
      <c r="E104" s="100" t="s">
        <v>104</v>
      </c>
      <c r="F104" s="100" t="s">
        <v>104</v>
      </c>
      <c r="G104" s="100" t="s">
        <v>104</v>
      </c>
      <c r="H104" s="100" t="s">
        <v>104</v>
      </c>
      <c r="I104" s="101" t="s">
        <v>12400</v>
      </c>
      <c r="J104" s="100" t="s">
        <v>675</v>
      </c>
      <c r="K104" s="100" t="s">
        <v>12486</v>
      </c>
      <c r="L104" s="102">
        <v>7.083E9</v>
      </c>
      <c r="M104" s="100" t="s">
        <v>12404</v>
      </c>
      <c r="N104" s="100" t="s">
        <v>107</v>
      </c>
    </row>
    <row r="105">
      <c r="A105" s="99">
        <v>44412.43613425926</v>
      </c>
      <c r="B105" s="100" t="s">
        <v>12589</v>
      </c>
      <c r="C105" s="100">
        <v>4.0</v>
      </c>
      <c r="D105" s="100" t="s">
        <v>12590</v>
      </c>
      <c r="E105" s="100" t="s">
        <v>104</v>
      </c>
      <c r="F105" s="100" t="s">
        <v>186</v>
      </c>
      <c r="G105" s="100" t="s">
        <v>110</v>
      </c>
      <c r="H105" s="100" t="s">
        <v>104</v>
      </c>
      <c r="I105" s="101" t="s">
        <v>12591</v>
      </c>
      <c r="J105" s="100" t="s">
        <v>413</v>
      </c>
      <c r="K105" s="100" t="s">
        <v>12592</v>
      </c>
      <c r="L105" s="102">
        <v>9.422E9</v>
      </c>
      <c r="M105" s="100" t="s">
        <v>12593</v>
      </c>
      <c r="N105" s="100" t="s">
        <v>107</v>
      </c>
    </row>
    <row r="106">
      <c r="A106" s="99">
        <v>44412.43671296296</v>
      </c>
      <c r="B106" s="100" t="s">
        <v>375</v>
      </c>
      <c r="C106" s="100">
        <v>5.0</v>
      </c>
      <c r="D106" s="100" t="s">
        <v>12594</v>
      </c>
      <c r="E106" s="100" t="s">
        <v>104</v>
      </c>
      <c r="F106" s="100" t="s">
        <v>104</v>
      </c>
      <c r="G106" s="100" t="s">
        <v>104</v>
      </c>
      <c r="H106" s="100" t="s">
        <v>104</v>
      </c>
      <c r="I106" s="101" t="s">
        <v>377</v>
      </c>
      <c r="J106" s="100" t="s">
        <v>181</v>
      </c>
      <c r="K106" s="100" t="s">
        <v>11992</v>
      </c>
      <c r="L106" s="102">
        <v>9.405E9</v>
      </c>
      <c r="M106" s="100" t="s">
        <v>4111</v>
      </c>
      <c r="N106" s="100" t="s">
        <v>107</v>
      </c>
    </row>
    <row r="107">
      <c r="A107" s="99">
        <v>44412.48403935185</v>
      </c>
      <c r="B107" s="100" t="s">
        <v>487</v>
      </c>
      <c r="C107" s="100">
        <v>5.0</v>
      </c>
      <c r="D107" s="100" t="s">
        <v>12595</v>
      </c>
      <c r="E107" s="100" t="s">
        <v>104</v>
      </c>
      <c r="F107" s="100" t="s">
        <v>104</v>
      </c>
      <c r="G107" s="100" t="s">
        <v>104</v>
      </c>
      <c r="H107" s="100" t="s">
        <v>104</v>
      </c>
      <c r="I107" s="101" t="s">
        <v>489</v>
      </c>
      <c r="J107" s="100" t="s">
        <v>490</v>
      </c>
      <c r="K107" s="100" t="s">
        <v>491</v>
      </c>
      <c r="L107" s="102">
        <v>9.022E9</v>
      </c>
      <c r="M107" s="100" t="s">
        <v>12596</v>
      </c>
      <c r="N107" s="100" t="s">
        <v>107</v>
      </c>
    </row>
    <row r="108">
      <c r="A108" s="99">
        <v>44412.680914351855</v>
      </c>
      <c r="B108" s="100" t="s">
        <v>12597</v>
      </c>
      <c r="C108" s="100">
        <v>5.0</v>
      </c>
      <c r="D108" s="100" t="s">
        <v>12598</v>
      </c>
      <c r="E108" s="100" t="s">
        <v>104</v>
      </c>
      <c r="F108" s="100" t="s">
        <v>104</v>
      </c>
      <c r="G108" s="100" t="s">
        <v>104</v>
      </c>
      <c r="H108" s="100" t="s">
        <v>104</v>
      </c>
      <c r="I108" s="101" t="s">
        <v>12599</v>
      </c>
      <c r="J108" s="100" t="s">
        <v>118</v>
      </c>
      <c r="K108" s="100" t="s">
        <v>12600</v>
      </c>
      <c r="L108" s="100">
        <v>9.975380004E9</v>
      </c>
      <c r="M108" s="100" t="s">
        <v>12601</v>
      </c>
      <c r="N108" s="100" t="s">
        <v>107</v>
      </c>
    </row>
    <row r="109">
      <c r="A109" s="99">
        <v>44412.82263888889</v>
      </c>
      <c r="B109" s="100" t="s">
        <v>219</v>
      </c>
      <c r="C109" s="100">
        <v>4.0</v>
      </c>
      <c r="D109" s="100" t="s">
        <v>12602</v>
      </c>
      <c r="E109" s="100" t="s">
        <v>110</v>
      </c>
      <c r="F109" s="100" t="s">
        <v>110</v>
      </c>
      <c r="G109" s="100" t="s">
        <v>104</v>
      </c>
      <c r="H109" s="100" t="s">
        <v>104</v>
      </c>
      <c r="I109" s="101" t="s">
        <v>12603</v>
      </c>
      <c r="J109" s="100" t="s">
        <v>181</v>
      </c>
      <c r="K109" s="100" t="s">
        <v>222</v>
      </c>
      <c r="L109" s="102">
        <v>9.405E9</v>
      </c>
      <c r="M109" s="100" t="s">
        <v>107</v>
      </c>
      <c r="N109" s="100" t="s">
        <v>107</v>
      </c>
    </row>
    <row r="110">
      <c r="A110" s="99">
        <v>44413.62278935185</v>
      </c>
      <c r="B110" s="100" t="s">
        <v>12560</v>
      </c>
      <c r="C110" s="100">
        <v>5.0</v>
      </c>
      <c r="D110" s="100" t="s">
        <v>12604</v>
      </c>
      <c r="E110" s="100" t="s">
        <v>104</v>
      </c>
      <c r="F110" s="100" t="s">
        <v>104</v>
      </c>
      <c r="G110" s="100" t="s">
        <v>104</v>
      </c>
      <c r="H110" s="100" t="s">
        <v>104</v>
      </c>
      <c r="I110" s="101" t="s">
        <v>12562</v>
      </c>
      <c r="J110" s="100" t="s">
        <v>1070</v>
      </c>
      <c r="K110" s="100" t="s">
        <v>12563</v>
      </c>
      <c r="L110" s="102">
        <v>8.444E9</v>
      </c>
      <c r="M110" s="100" t="s">
        <v>12605</v>
      </c>
      <c r="N110" s="100" t="s">
        <v>107</v>
      </c>
    </row>
    <row r="111">
      <c r="A111" s="99">
        <v>44416.507789351854</v>
      </c>
      <c r="B111" s="100" t="s">
        <v>12560</v>
      </c>
      <c r="C111" s="100">
        <v>5.0</v>
      </c>
      <c r="D111" s="100" t="s">
        <v>12604</v>
      </c>
      <c r="E111" s="100" t="s">
        <v>104</v>
      </c>
      <c r="F111" s="100" t="s">
        <v>104</v>
      </c>
      <c r="G111" s="100" t="s">
        <v>104</v>
      </c>
      <c r="H111" s="100" t="s">
        <v>104</v>
      </c>
      <c r="I111" s="101" t="s">
        <v>12562</v>
      </c>
      <c r="J111" s="100" t="s">
        <v>1070</v>
      </c>
      <c r="K111" s="100" t="s">
        <v>12563</v>
      </c>
      <c r="L111" s="102">
        <v>9.331E9</v>
      </c>
      <c r="M111" s="100" t="s">
        <v>8261</v>
      </c>
      <c r="N111" s="100" t="s">
        <v>107</v>
      </c>
    </row>
    <row r="112">
      <c r="A112" s="99">
        <v>44417.500868055555</v>
      </c>
      <c r="B112" s="100" t="s">
        <v>12367</v>
      </c>
      <c r="C112" s="100">
        <v>5.0</v>
      </c>
      <c r="D112" s="100" t="s">
        <v>12606</v>
      </c>
      <c r="E112" s="100" t="s">
        <v>104</v>
      </c>
      <c r="F112" s="100" t="s">
        <v>104</v>
      </c>
      <c r="G112" s="100" t="s">
        <v>104</v>
      </c>
      <c r="H112" s="100" t="s">
        <v>104</v>
      </c>
      <c r="I112" s="101" t="s">
        <v>12607</v>
      </c>
      <c r="J112" s="100" t="s">
        <v>181</v>
      </c>
      <c r="K112" s="100" t="s">
        <v>12608</v>
      </c>
      <c r="L112" s="102">
        <v>9.834E9</v>
      </c>
      <c r="M112" s="100" t="s">
        <v>12609</v>
      </c>
      <c r="N112" s="100" t="s">
        <v>107</v>
      </c>
    </row>
  </sheetData>
  <mergeCells count="2">
    <mergeCell ref="A1:N1"/>
    <mergeCell ref="A2:N2"/>
  </mergeCells>
  <hyperlinks>
    <hyperlink r:id="rId1" ref="J68"/>
  </hyperlinks>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7.13"/>
    <col customWidth="1" min="5" max="5" width="11.13"/>
    <col customWidth="1" min="6" max="6" width="11.75"/>
    <col customWidth="1" min="7" max="8" width="11.88"/>
    <col customWidth="1" min="9" max="9" width="30.63"/>
    <col customWidth="1" min="10" max="10" width="10.25"/>
    <col customWidth="1" min="11" max="11" width="27.63"/>
    <col customWidth="1" min="14" max="14" width="7.63"/>
  </cols>
  <sheetData>
    <row r="1">
      <c r="A1" s="47" t="s">
        <v>599</v>
      </c>
      <c r="B1" s="3"/>
      <c r="C1" s="3"/>
      <c r="D1" s="3"/>
      <c r="E1" s="3"/>
      <c r="F1" s="3"/>
      <c r="G1" s="3"/>
      <c r="H1" s="3"/>
      <c r="I1" s="3"/>
      <c r="J1" s="3"/>
      <c r="K1" s="3"/>
      <c r="L1" s="3"/>
      <c r="M1" s="3"/>
      <c r="N1" s="4"/>
    </row>
    <row r="2">
      <c r="A2" s="47" t="s">
        <v>12610</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36"/>
      <c r="P3" s="36"/>
      <c r="Q3" s="36"/>
      <c r="R3" s="36"/>
      <c r="S3" s="36"/>
      <c r="T3" s="36"/>
      <c r="U3" s="36"/>
      <c r="V3" s="36"/>
      <c r="W3" s="36"/>
      <c r="X3" s="36"/>
      <c r="Y3" s="36"/>
      <c r="Z3" s="36"/>
    </row>
    <row r="4">
      <c r="A4" s="62">
        <v>44410.51725694445</v>
      </c>
      <c r="B4" s="63" t="s">
        <v>172</v>
      </c>
      <c r="C4" s="63">
        <v>5.0</v>
      </c>
      <c r="D4" s="63" t="s">
        <v>12161</v>
      </c>
      <c r="E4" s="63" t="s">
        <v>104</v>
      </c>
      <c r="F4" s="63" t="s">
        <v>104</v>
      </c>
      <c r="G4" s="63" t="s">
        <v>104</v>
      </c>
      <c r="H4" s="63" t="s">
        <v>104</v>
      </c>
      <c r="I4" s="64" t="s">
        <v>174</v>
      </c>
      <c r="J4" s="63" t="s">
        <v>175</v>
      </c>
      <c r="K4" s="63" t="s">
        <v>12611</v>
      </c>
      <c r="L4" s="63">
        <v>9.97554602E9</v>
      </c>
      <c r="M4" s="63" t="s">
        <v>4758</v>
      </c>
      <c r="N4" s="63" t="s">
        <v>107</v>
      </c>
    </row>
    <row r="5">
      <c r="A5" s="62">
        <v>44410.51732638889</v>
      </c>
      <c r="B5" s="63" t="s">
        <v>510</v>
      </c>
      <c r="C5" s="63">
        <v>3.0</v>
      </c>
      <c r="D5" s="63" t="s">
        <v>907</v>
      </c>
      <c r="E5" s="63" t="s">
        <v>110</v>
      </c>
      <c r="F5" s="63" t="s">
        <v>110</v>
      </c>
      <c r="G5" s="63" t="s">
        <v>110</v>
      </c>
      <c r="H5" s="63" t="s">
        <v>110</v>
      </c>
      <c r="I5" s="64" t="s">
        <v>2906</v>
      </c>
      <c r="J5" s="63" t="s">
        <v>181</v>
      </c>
      <c r="K5" s="63" t="s">
        <v>12612</v>
      </c>
      <c r="L5" s="63">
        <v>9.421994222E9</v>
      </c>
      <c r="M5" s="63" t="s">
        <v>514</v>
      </c>
      <c r="N5" s="63" t="s">
        <v>107</v>
      </c>
    </row>
    <row r="6">
      <c r="A6" s="62">
        <v>44410.52280092592</v>
      </c>
      <c r="B6" s="63" t="s">
        <v>5063</v>
      </c>
      <c r="C6" s="63">
        <v>5.0</v>
      </c>
      <c r="D6" s="63" t="s">
        <v>12613</v>
      </c>
      <c r="E6" s="63" t="s">
        <v>104</v>
      </c>
      <c r="F6" s="63" t="s">
        <v>104</v>
      </c>
      <c r="G6" s="63" t="s">
        <v>104</v>
      </c>
      <c r="H6" s="63" t="s">
        <v>104</v>
      </c>
      <c r="I6" s="64" t="s">
        <v>5065</v>
      </c>
      <c r="J6" s="63" t="s">
        <v>204</v>
      </c>
      <c r="K6" s="63" t="s">
        <v>12614</v>
      </c>
      <c r="L6" s="63">
        <v>9.423748852E9</v>
      </c>
      <c r="M6" s="63" t="s">
        <v>12615</v>
      </c>
      <c r="N6" s="63" t="s">
        <v>107</v>
      </c>
    </row>
    <row r="7">
      <c r="A7" s="62">
        <v>44410.523831018516</v>
      </c>
      <c r="B7" s="63" t="s">
        <v>12616</v>
      </c>
      <c r="C7" s="63">
        <v>4.0</v>
      </c>
      <c r="D7" s="63" t="s">
        <v>248</v>
      </c>
      <c r="E7" s="63" t="s">
        <v>186</v>
      </c>
      <c r="F7" s="63" t="s">
        <v>306</v>
      </c>
      <c r="G7" s="63" t="s">
        <v>306</v>
      </c>
      <c r="H7" s="63" t="s">
        <v>186</v>
      </c>
      <c r="I7" s="64" t="s">
        <v>12617</v>
      </c>
      <c r="J7" s="63" t="s">
        <v>112</v>
      </c>
      <c r="K7" s="63" t="s">
        <v>12618</v>
      </c>
      <c r="L7" s="63">
        <v>9.766391209E9</v>
      </c>
      <c r="M7" s="63" t="s">
        <v>12619</v>
      </c>
      <c r="N7" s="63" t="s">
        <v>107</v>
      </c>
    </row>
    <row r="8">
      <c r="A8" s="62">
        <v>44410.525983796295</v>
      </c>
      <c r="B8" s="63" t="s">
        <v>240</v>
      </c>
      <c r="C8" s="63">
        <v>5.0</v>
      </c>
      <c r="D8" s="63" t="s">
        <v>12620</v>
      </c>
      <c r="E8" s="63" t="s">
        <v>104</v>
      </c>
      <c r="F8" s="63" t="s">
        <v>104</v>
      </c>
      <c r="G8" s="63" t="s">
        <v>104</v>
      </c>
      <c r="H8" s="63" t="s">
        <v>104</v>
      </c>
      <c r="I8" s="64" t="s">
        <v>12064</v>
      </c>
      <c r="J8" s="63" t="s">
        <v>243</v>
      </c>
      <c r="K8" s="63" t="s">
        <v>12621</v>
      </c>
      <c r="L8" s="63">
        <v>8.308142705E9</v>
      </c>
      <c r="M8" s="63" t="s">
        <v>318</v>
      </c>
      <c r="N8" s="63" t="s">
        <v>107</v>
      </c>
    </row>
    <row r="9">
      <c r="A9" s="62">
        <v>44410.52842592593</v>
      </c>
      <c r="B9" s="63" t="s">
        <v>207</v>
      </c>
      <c r="C9" s="63">
        <v>4.0</v>
      </c>
      <c r="D9" s="63" t="s">
        <v>12622</v>
      </c>
      <c r="E9" s="63" t="s">
        <v>110</v>
      </c>
      <c r="F9" s="63" t="s">
        <v>110</v>
      </c>
      <c r="G9" s="63" t="s">
        <v>110</v>
      </c>
      <c r="H9" s="63" t="s">
        <v>110</v>
      </c>
      <c r="I9" s="64" t="s">
        <v>12203</v>
      </c>
      <c r="J9" s="63" t="s">
        <v>12204</v>
      </c>
      <c r="K9" s="63" t="s">
        <v>12623</v>
      </c>
      <c r="L9" s="63">
        <v>9.403430538E9</v>
      </c>
      <c r="M9" s="63" t="s">
        <v>12624</v>
      </c>
      <c r="N9" s="63" t="s">
        <v>107</v>
      </c>
    </row>
    <row r="10">
      <c r="A10" s="62">
        <v>44410.532314814816</v>
      </c>
      <c r="B10" s="63" t="s">
        <v>4517</v>
      </c>
      <c r="C10" s="63">
        <v>5.0</v>
      </c>
      <c r="D10" s="63" t="s">
        <v>12625</v>
      </c>
      <c r="E10" s="63" t="s">
        <v>104</v>
      </c>
      <c r="F10" s="63" t="s">
        <v>104</v>
      </c>
      <c r="G10" s="63" t="s">
        <v>104</v>
      </c>
      <c r="H10" s="63" t="s">
        <v>104</v>
      </c>
      <c r="I10" s="64" t="s">
        <v>4519</v>
      </c>
      <c r="J10" s="63" t="s">
        <v>577</v>
      </c>
      <c r="K10" s="63" t="s">
        <v>12626</v>
      </c>
      <c r="L10" s="63">
        <v>9.827197362E9</v>
      </c>
      <c r="M10" s="63" t="s">
        <v>12627</v>
      </c>
      <c r="N10" s="63" t="s">
        <v>107</v>
      </c>
    </row>
    <row r="11">
      <c r="A11" s="62">
        <v>44410.533229166664</v>
      </c>
      <c r="B11" s="63" t="s">
        <v>12628</v>
      </c>
      <c r="C11" s="63">
        <v>5.0</v>
      </c>
      <c r="D11" s="63" t="s">
        <v>12629</v>
      </c>
      <c r="E11" s="63" t="s">
        <v>104</v>
      </c>
      <c r="F11" s="63" t="s">
        <v>104</v>
      </c>
      <c r="G11" s="63" t="s">
        <v>104</v>
      </c>
      <c r="H11" s="63" t="s">
        <v>104</v>
      </c>
      <c r="I11" s="64" t="s">
        <v>12630</v>
      </c>
      <c r="J11" s="63" t="s">
        <v>572</v>
      </c>
      <c r="K11" s="63" t="s">
        <v>12631</v>
      </c>
      <c r="L11" s="63">
        <v>8.805464495E9</v>
      </c>
      <c r="M11" s="63" t="s">
        <v>12632</v>
      </c>
      <c r="N11" s="63" t="s">
        <v>107</v>
      </c>
    </row>
    <row r="12">
      <c r="A12" s="62">
        <v>44410.533784722225</v>
      </c>
      <c r="B12" s="63" t="s">
        <v>12633</v>
      </c>
      <c r="C12" s="63">
        <v>5.0</v>
      </c>
      <c r="D12" s="63" t="s">
        <v>12634</v>
      </c>
      <c r="E12" s="63" t="s">
        <v>186</v>
      </c>
      <c r="F12" s="63" t="s">
        <v>306</v>
      </c>
      <c r="G12" s="63" t="s">
        <v>306</v>
      </c>
      <c r="H12" s="63" t="s">
        <v>306</v>
      </c>
      <c r="I12" s="64" t="s">
        <v>12635</v>
      </c>
      <c r="J12" s="63" t="s">
        <v>181</v>
      </c>
      <c r="K12" s="63" t="s">
        <v>12636</v>
      </c>
      <c r="L12" s="63">
        <v>9.921253687E9</v>
      </c>
      <c r="M12" s="63" t="s">
        <v>103</v>
      </c>
      <c r="N12" s="63" t="s">
        <v>107</v>
      </c>
    </row>
    <row r="13">
      <c r="A13" s="62">
        <v>44410.534224537034</v>
      </c>
      <c r="B13" s="63" t="s">
        <v>12637</v>
      </c>
      <c r="C13" s="63">
        <v>4.0</v>
      </c>
      <c r="D13" s="63" t="s">
        <v>12638</v>
      </c>
      <c r="E13" s="63" t="s">
        <v>104</v>
      </c>
      <c r="F13" s="63" t="s">
        <v>104</v>
      </c>
      <c r="G13" s="63" t="s">
        <v>110</v>
      </c>
      <c r="H13" s="63" t="s">
        <v>110</v>
      </c>
      <c r="I13" s="64" t="s">
        <v>12639</v>
      </c>
      <c r="J13" s="63" t="s">
        <v>1156</v>
      </c>
      <c r="K13" s="63" t="s">
        <v>12640</v>
      </c>
      <c r="L13" s="63">
        <v>9.403027283E9</v>
      </c>
      <c r="M13" s="63" t="s">
        <v>4129</v>
      </c>
      <c r="N13" s="63" t="s">
        <v>107</v>
      </c>
    </row>
    <row r="14">
      <c r="A14" s="62">
        <v>44410.53642361111</v>
      </c>
      <c r="B14" s="63" t="s">
        <v>12641</v>
      </c>
      <c r="C14" s="63">
        <v>5.0</v>
      </c>
      <c r="D14" s="63" t="s">
        <v>12642</v>
      </c>
      <c r="E14" s="63" t="s">
        <v>104</v>
      </c>
      <c r="F14" s="63" t="s">
        <v>104</v>
      </c>
      <c r="G14" s="63" t="s">
        <v>104</v>
      </c>
      <c r="H14" s="63" t="s">
        <v>104</v>
      </c>
      <c r="I14" s="64" t="s">
        <v>12643</v>
      </c>
      <c r="J14" s="63" t="s">
        <v>314</v>
      </c>
      <c r="K14" s="63" t="s">
        <v>12644</v>
      </c>
      <c r="L14" s="63">
        <v>9.970722029E9</v>
      </c>
      <c r="M14" s="63" t="s">
        <v>6474</v>
      </c>
      <c r="N14" s="63" t="s">
        <v>107</v>
      </c>
    </row>
    <row r="15">
      <c r="A15" s="62">
        <v>44410.53839120371</v>
      </c>
      <c r="B15" s="63" t="s">
        <v>2612</v>
      </c>
      <c r="C15" s="63">
        <v>5.0</v>
      </c>
      <c r="D15" s="63" t="s">
        <v>12645</v>
      </c>
      <c r="E15" s="63" t="s">
        <v>104</v>
      </c>
      <c r="F15" s="63" t="s">
        <v>104</v>
      </c>
      <c r="G15" s="63" t="s">
        <v>104</v>
      </c>
      <c r="H15" s="63" t="s">
        <v>104</v>
      </c>
      <c r="I15" s="64" t="s">
        <v>2614</v>
      </c>
      <c r="J15" s="63" t="s">
        <v>12646</v>
      </c>
      <c r="K15" s="63" t="s">
        <v>12647</v>
      </c>
      <c r="L15" s="66">
        <f>+919767636703</f>
        <v>919767636703</v>
      </c>
      <c r="M15" s="63" t="s">
        <v>12648</v>
      </c>
      <c r="N15" s="63" t="s">
        <v>107</v>
      </c>
    </row>
    <row r="16">
      <c r="A16" s="62">
        <v>44410.53927083333</v>
      </c>
      <c r="B16" s="63" t="s">
        <v>12649</v>
      </c>
      <c r="C16" s="63">
        <v>5.0</v>
      </c>
      <c r="D16" s="63" t="s">
        <v>12650</v>
      </c>
      <c r="E16" s="63" t="s">
        <v>104</v>
      </c>
      <c r="F16" s="63" t="s">
        <v>104</v>
      </c>
      <c r="G16" s="63" t="s">
        <v>104</v>
      </c>
      <c r="H16" s="63" t="s">
        <v>104</v>
      </c>
      <c r="I16" s="64" t="s">
        <v>12651</v>
      </c>
      <c r="J16" s="63" t="s">
        <v>314</v>
      </c>
      <c r="K16" s="63" t="s">
        <v>12652</v>
      </c>
      <c r="L16" s="66">
        <f>+919403423744</f>
        <v>919403423744</v>
      </c>
      <c r="M16" s="63" t="s">
        <v>12653</v>
      </c>
      <c r="N16" s="63" t="s">
        <v>107</v>
      </c>
    </row>
    <row r="17">
      <c r="A17" s="62">
        <v>44410.543807870374</v>
      </c>
      <c r="B17" s="63" t="s">
        <v>6794</v>
      </c>
      <c r="C17" s="63">
        <v>5.0</v>
      </c>
      <c r="D17" s="63" t="s">
        <v>12654</v>
      </c>
      <c r="E17" s="63" t="s">
        <v>104</v>
      </c>
      <c r="F17" s="63" t="s">
        <v>104</v>
      </c>
      <c r="G17" s="63" t="s">
        <v>104</v>
      </c>
      <c r="H17" s="63" t="s">
        <v>104</v>
      </c>
      <c r="I17" s="64" t="s">
        <v>12655</v>
      </c>
      <c r="J17" s="63" t="s">
        <v>5379</v>
      </c>
      <c r="K17" s="63" t="s">
        <v>12656</v>
      </c>
      <c r="L17" s="63">
        <v>9.890910443E9</v>
      </c>
      <c r="M17" s="63" t="s">
        <v>12657</v>
      </c>
      <c r="N17" s="63" t="s">
        <v>107</v>
      </c>
    </row>
    <row r="18">
      <c r="A18" s="62">
        <v>44410.54560185185</v>
      </c>
      <c r="B18" s="63" t="s">
        <v>6535</v>
      </c>
      <c r="C18" s="63">
        <v>5.0</v>
      </c>
      <c r="D18" s="63" t="s">
        <v>12658</v>
      </c>
      <c r="E18" s="63" t="s">
        <v>104</v>
      </c>
      <c r="F18" s="63" t="s">
        <v>110</v>
      </c>
      <c r="G18" s="63" t="s">
        <v>104</v>
      </c>
      <c r="H18" s="63" t="s">
        <v>104</v>
      </c>
      <c r="I18" s="64" t="s">
        <v>12659</v>
      </c>
      <c r="J18" s="63" t="s">
        <v>6538</v>
      </c>
      <c r="K18" s="63" t="s">
        <v>6539</v>
      </c>
      <c r="L18" s="63">
        <v>9.933839225E9</v>
      </c>
      <c r="M18" s="63" t="s">
        <v>12660</v>
      </c>
      <c r="N18" s="63" t="s">
        <v>107</v>
      </c>
    </row>
    <row r="19">
      <c r="A19" s="62">
        <v>44410.546585648146</v>
      </c>
      <c r="B19" s="63" t="s">
        <v>6647</v>
      </c>
      <c r="C19" s="63">
        <v>4.0</v>
      </c>
      <c r="D19" s="63" t="s">
        <v>12661</v>
      </c>
      <c r="E19" s="63" t="s">
        <v>104</v>
      </c>
      <c r="F19" s="63" t="s">
        <v>110</v>
      </c>
      <c r="G19" s="63" t="s">
        <v>104</v>
      </c>
      <c r="H19" s="63" t="s">
        <v>104</v>
      </c>
      <c r="I19" s="64" t="s">
        <v>6648</v>
      </c>
      <c r="J19" s="63" t="s">
        <v>12662</v>
      </c>
      <c r="K19" s="63" t="s">
        <v>6649</v>
      </c>
      <c r="L19" s="66">
        <f>+919850357641</f>
        <v>919850357641</v>
      </c>
      <c r="M19" s="63" t="s">
        <v>12663</v>
      </c>
      <c r="N19" s="63" t="s">
        <v>107</v>
      </c>
    </row>
    <row r="20">
      <c r="A20" s="62">
        <v>44410.54672453704</v>
      </c>
      <c r="B20" s="63" t="s">
        <v>12664</v>
      </c>
      <c r="C20" s="63">
        <v>5.0</v>
      </c>
      <c r="D20" s="63" t="s">
        <v>12665</v>
      </c>
      <c r="E20" s="63" t="s">
        <v>110</v>
      </c>
      <c r="F20" s="63" t="s">
        <v>110</v>
      </c>
      <c r="G20" s="63" t="s">
        <v>186</v>
      </c>
      <c r="H20" s="63" t="s">
        <v>186</v>
      </c>
      <c r="I20" s="64" t="s">
        <v>12666</v>
      </c>
      <c r="J20" s="63" t="s">
        <v>12667</v>
      </c>
      <c r="K20" s="63" t="s">
        <v>12668</v>
      </c>
      <c r="L20" s="63">
        <v>9.225841065E9</v>
      </c>
      <c r="M20" s="63" t="s">
        <v>6870</v>
      </c>
      <c r="N20" s="63" t="s">
        <v>107</v>
      </c>
    </row>
    <row r="21">
      <c r="A21" s="62">
        <v>44410.551099537035</v>
      </c>
      <c r="B21" s="63" t="s">
        <v>12669</v>
      </c>
      <c r="C21" s="63">
        <v>5.0</v>
      </c>
      <c r="D21" s="63" t="s">
        <v>12670</v>
      </c>
      <c r="E21" s="63" t="s">
        <v>110</v>
      </c>
      <c r="F21" s="63" t="s">
        <v>104</v>
      </c>
      <c r="G21" s="63" t="s">
        <v>110</v>
      </c>
      <c r="H21" s="63" t="s">
        <v>110</v>
      </c>
      <c r="I21" s="64" t="s">
        <v>12671</v>
      </c>
      <c r="J21" s="63" t="s">
        <v>181</v>
      </c>
      <c r="K21" s="63" t="s">
        <v>12672</v>
      </c>
      <c r="L21" s="63">
        <v>9.370064452E9</v>
      </c>
      <c r="M21" s="63" t="s">
        <v>1745</v>
      </c>
      <c r="N21" s="63" t="s">
        <v>107</v>
      </c>
    </row>
    <row r="22">
      <c r="A22" s="62">
        <v>44410.5528587963</v>
      </c>
      <c r="B22" s="63" t="s">
        <v>148</v>
      </c>
      <c r="C22" s="63">
        <v>5.0</v>
      </c>
      <c r="D22" s="63" t="s">
        <v>12673</v>
      </c>
      <c r="E22" s="63" t="s">
        <v>150</v>
      </c>
      <c r="F22" s="63" t="s">
        <v>150</v>
      </c>
      <c r="G22" s="63" t="s">
        <v>150</v>
      </c>
      <c r="H22" s="63" t="s">
        <v>150</v>
      </c>
      <c r="I22" s="64" t="s">
        <v>2477</v>
      </c>
      <c r="J22" s="63" t="s">
        <v>152</v>
      </c>
      <c r="K22" s="63" t="s">
        <v>12674</v>
      </c>
      <c r="L22" s="63">
        <v>9.763409347E9</v>
      </c>
      <c r="M22" s="63" t="s">
        <v>12675</v>
      </c>
      <c r="N22" s="63" t="s">
        <v>103</v>
      </c>
    </row>
    <row r="23">
      <c r="A23" s="62">
        <v>44410.55416666667</v>
      </c>
      <c r="B23" s="63" t="s">
        <v>12676</v>
      </c>
      <c r="C23" s="63">
        <v>2.0</v>
      </c>
      <c r="D23" s="63" t="s">
        <v>12677</v>
      </c>
      <c r="E23" s="63" t="s">
        <v>104</v>
      </c>
      <c r="F23" s="63" t="s">
        <v>186</v>
      </c>
      <c r="G23" s="63" t="s">
        <v>110</v>
      </c>
      <c r="H23" s="63" t="s">
        <v>186</v>
      </c>
      <c r="I23" s="64" t="s">
        <v>12678</v>
      </c>
      <c r="J23" s="63" t="s">
        <v>12679</v>
      </c>
      <c r="K23" s="63" t="s">
        <v>12678</v>
      </c>
      <c r="L23" s="63">
        <v>7.820961342E9</v>
      </c>
      <c r="M23" s="63" t="s">
        <v>12680</v>
      </c>
      <c r="N23" s="63" t="s">
        <v>107</v>
      </c>
    </row>
    <row r="24">
      <c r="A24" s="62">
        <v>44410.557858796295</v>
      </c>
      <c r="B24" s="63" t="s">
        <v>12681</v>
      </c>
      <c r="C24" s="63">
        <v>5.0</v>
      </c>
      <c r="D24" s="63" t="s">
        <v>12682</v>
      </c>
      <c r="E24" s="63" t="s">
        <v>110</v>
      </c>
      <c r="F24" s="63" t="s">
        <v>104</v>
      </c>
      <c r="G24" s="63" t="s">
        <v>110</v>
      </c>
      <c r="H24" s="63" t="s">
        <v>104</v>
      </c>
      <c r="I24" s="64" t="s">
        <v>12683</v>
      </c>
      <c r="J24" s="63" t="s">
        <v>12684</v>
      </c>
      <c r="K24" s="63" t="s">
        <v>12685</v>
      </c>
      <c r="L24" s="63">
        <v>8.866431455E9</v>
      </c>
      <c r="M24" s="63" t="s">
        <v>5968</v>
      </c>
      <c r="N24" s="63" t="s">
        <v>107</v>
      </c>
    </row>
    <row r="25">
      <c r="A25" s="62">
        <v>44410.55818287037</v>
      </c>
      <c r="B25" s="63" t="s">
        <v>12473</v>
      </c>
      <c r="C25" s="63">
        <v>5.0</v>
      </c>
      <c r="D25" s="63" t="s">
        <v>12686</v>
      </c>
      <c r="E25" s="63" t="s">
        <v>104</v>
      </c>
      <c r="F25" s="63" t="s">
        <v>104</v>
      </c>
      <c r="G25" s="63" t="s">
        <v>104</v>
      </c>
      <c r="H25" s="63" t="s">
        <v>110</v>
      </c>
      <c r="I25" s="64" t="s">
        <v>12475</v>
      </c>
      <c r="J25" s="63" t="s">
        <v>314</v>
      </c>
      <c r="K25" s="63" t="s">
        <v>12476</v>
      </c>
      <c r="L25" s="63">
        <v>9.822029091E9</v>
      </c>
      <c r="M25" s="63" t="s">
        <v>12619</v>
      </c>
      <c r="N25" s="63" t="s">
        <v>107</v>
      </c>
    </row>
    <row r="26">
      <c r="A26" s="62">
        <v>44410.56104166667</v>
      </c>
      <c r="B26" s="63" t="s">
        <v>219</v>
      </c>
      <c r="C26" s="63">
        <v>4.0</v>
      </c>
      <c r="D26" s="63" t="s">
        <v>12687</v>
      </c>
      <c r="E26" s="63" t="s">
        <v>110</v>
      </c>
      <c r="F26" s="63" t="s">
        <v>104</v>
      </c>
      <c r="G26" s="63" t="s">
        <v>110</v>
      </c>
      <c r="H26" s="63" t="s">
        <v>110</v>
      </c>
      <c r="I26" s="64" t="s">
        <v>11985</v>
      </c>
      <c r="J26" s="63" t="s">
        <v>181</v>
      </c>
      <c r="K26" s="63" t="s">
        <v>222</v>
      </c>
      <c r="L26" s="63">
        <v>9.404564399E9</v>
      </c>
      <c r="M26" s="63" t="s">
        <v>107</v>
      </c>
      <c r="N26" s="63" t="s">
        <v>107</v>
      </c>
    </row>
    <row r="27">
      <c r="A27" s="62">
        <v>44410.56190972222</v>
      </c>
      <c r="B27" s="63" t="s">
        <v>12688</v>
      </c>
      <c r="C27" s="63">
        <v>2.0</v>
      </c>
      <c r="D27" s="63" t="s">
        <v>12689</v>
      </c>
      <c r="E27" s="63" t="s">
        <v>104</v>
      </c>
      <c r="F27" s="63" t="s">
        <v>110</v>
      </c>
      <c r="G27" s="63" t="s">
        <v>306</v>
      </c>
      <c r="H27" s="63" t="s">
        <v>110</v>
      </c>
      <c r="I27" s="64" t="s">
        <v>12690</v>
      </c>
      <c r="J27" s="63" t="s">
        <v>12691</v>
      </c>
      <c r="K27" s="63" t="s">
        <v>12692</v>
      </c>
      <c r="L27" s="63">
        <v>9.7675013E9</v>
      </c>
      <c r="M27" s="63" t="s">
        <v>12693</v>
      </c>
      <c r="N27" s="63" t="s">
        <v>107</v>
      </c>
    </row>
    <row r="28">
      <c r="A28" s="62">
        <v>44410.56190972222</v>
      </c>
      <c r="B28" s="63" t="s">
        <v>12694</v>
      </c>
      <c r="C28" s="63">
        <v>5.0</v>
      </c>
      <c r="D28" s="63">
        <v>100.0</v>
      </c>
      <c r="E28" s="63" t="s">
        <v>104</v>
      </c>
      <c r="F28" s="63" t="s">
        <v>104</v>
      </c>
      <c r="G28" s="63" t="s">
        <v>104</v>
      </c>
      <c r="H28" s="63" t="s">
        <v>104</v>
      </c>
      <c r="I28" s="64" t="s">
        <v>12695</v>
      </c>
      <c r="J28" s="63" t="s">
        <v>12696</v>
      </c>
      <c r="K28" s="63" t="s">
        <v>1142</v>
      </c>
      <c r="L28" s="63">
        <v>9.860752294E9</v>
      </c>
      <c r="M28" s="63" t="s">
        <v>107</v>
      </c>
      <c r="N28" s="63" t="s">
        <v>107</v>
      </c>
    </row>
    <row r="29">
      <c r="A29" s="62">
        <v>44410.56636574074</v>
      </c>
      <c r="B29" s="63" t="s">
        <v>234</v>
      </c>
      <c r="C29" s="63">
        <v>4.0</v>
      </c>
      <c r="D29" s="63" t="s">
        <v>4742</v>
      </c>
      <c r="E29" s="63" t="s">
        <v>110</v>
      </c>
      <c r="F29" s="63" t="s">
        <v>110</v>
      </c>
      <c r="G29" s="63" t="s">
        <v>110</v>
      </c>
      <c r="H29" s="63" t="s">
        <v>110</v>
      </c>
      <c r="I29" s="64" t="s">
        <v>236</v>
      </c>
      <c r="J29" s="63" t="s">
        <v>237</v>
      </c>
      <c r="K29" s="63" t="s">
        <v>11997</v>
      </c>
      <c r="L29" s="63">
        <v>9.89003038E9</v>
      </c>
      <c r="M29" s="63" t="s">
        <v>12697</v>
      </c>
      <c r="N29" s="63" t="s">
        <v>107</v>
      </c>
    </row>
    <row r="30">
      <c r="A30" s="62">
        <v>44410.56806712963</v>
      </c>
      <c r="B30" s="63" t="s">
        <v>12698</v>
      </c>
      <c r="C30" s="63">
        <v>5.0</v>
      </c>
      <c r="D30" s="63" t="s">
        <v>107</v>
      </c>
      <c r="E30" s="63" t="s">
        <v>104</v>
      </c>
      <c r="F30" s="63" t="s">
        <v>104</v>
      </c>
      <c r="G30" s="63" t="s">
        <v>104</v>
      </c>
      <c r="H30" s="63" t="s">
        <v>104</v>
      </c>
      <c r="I30" s="64" t="s">
        <v>12699</v>
      </c>
      <c r="J30" s="63" t="s">
        <v>12700</v>
      </c>
      <c r="K30" s="63" t="s">
        <v>12701</v>
      </c>
      <c r="L30" s="63">
        <v>9.145552737E9</v>
      </c>
      <c r="M30" s="63" t="s">
        <v>12702</v>
      </c>
      <c r="N30" s="63" t="s">
        <v>107</v>
      </c>
    </row>
    <row r="31">
      <c r="A31" s="62">
        <v>44410.57258101852</v>
      </c>
      <c r="B31" s="63" t="s">
        <v>12300</v>
      </c>
      <c r="C31" s="63">
        <v>4.0</v>
      </c>
      <c r="D31" s="63" t="s">
        <v>12703</v>
      </c>
      <c r="E31" s="63" t="s">
        <v>186</v>
      </c>
      <c r="F31" s="63" t="s">
        <v>186</v>
      </c>
      <c r="G31" s="63" t="s">
        <v>186</v>
      </c>
      <c r="H31" s="63" t="s">
        <v>186</v>
      </c>
      <c r="I31" s="64" t="s">
        <v>12301</v>
      </c>
      <c r="J31" s="63" t="s">
        <v>112</v>
      </c>
      <c r="K31" s="63" t="s">
        <v>12302</v>
      </c>
      <c r="L31" s="63">
        <v>9.028198461E9</v>
      </c>
      <c r="M31" s="63" t="s">
        <v>1747</v>
      </c>
      <c r="N31" s="63" t="s">
        <v>107</v>
      </c>
    </row>
    <row r="32">
      <c r="A32" s="62">
        <v>44410.575266203705</v>
      </c>
      <c r="B32" s="63" t="s">
        <v>12704</v>
      </c>
      <c r="C32" s="63">
        <v>4.0</v>
      </c>
      <c r="D32" s="63" t="s">
        <v>103</v>
      </c>
      <c r="E32" s="63" t="s">
        <v>186</v>
      </c>
      <c r="F32" s="63" t="s">
        <v>186</v>
      </c>
      <c r="G32" s="63" t="s">
        <v>186</v>
      </c>
      <c r="H32" s="63" t="s">
        <v>186</v>
      </c>
      <c r="I32" s="64" t="s">
        <v>12705</v>
      </c>
      <c r="J32" s="63" t="s">
        <v>12706</v>
      </c>
      <c r="K32" s="63" t="s">
        <v>12707</v>
      </c>
      <c r="L32" s="63">
        <v>9.42275898E9</v>
      </c>
      <c r="M32" s="63" t="s">
        <v>4129</v>
      </c>
      <c r="N32" s="63" t="s">
        <v>107</v>
      </c>
    </row>
    <row r="33">
      <c r="A33" s="62">
        <v>44410.577997685185</v>
      </c>
      <c r="B33" s="63" t="s">
        <v>12708</v>
      </c>
      <c r="C33" s="63">
        <v>5.0</v>
      </c>
      <c r="D33" s="63" t="s">
        <v>12709</v>
      </c>
      <c r="E33" s="63" t="s">
        <v>104</v>
      </c>
      <c r="F33" s="63" t="s">
        <v>104</v>
      </c>
      <c r="G33" s="63" t="s">
        <v>104</v>
      </c>
      <c r="H33" s="63" t="s">
        <v>104</v>
      </c>
      <c r="I33" s="64" t="s">
        <v>12710</v>
      </c>
      <c r="J33" s="63" t="s">
        <v>5013</v>
      </c>
      <c r="K33" s="63" t="s">
        <v>12711</v>
      </c>
      <c r="L33" s="63">
        <v>9.960402179E9</v>
      </c>
      <c r="M33" s="63" t="s">
        <v>6443</v>
      </c>
      <c r="N33" s="63" t="s">
        <v>107</v>
      </c>
    </row>
    <row r="34">
      <c r="A34" s="62">
        <v>44410.583715277775</v>
      </c>
      <c r="B34" s="63" t="s">
        <v>1616</v>
      </c>
      <c r="C34" s="63">
        <v>5.0</v>
      </c>
      <c r="D34" s="63" t="s">
        <v>12712</v>
      </c>
      <c r="E34" s="63" t="s">
        <v>104</v>
      </c>
      <c r="F34" s="63" t="s">
        <v>104</v>
      </c>
      <c r="G34" s="63" t="s">
        <v>104</v>
      </c>
      <c r="H34" s="63" t="s">
        <v>104</v>
      </c>
      <c r="I34" s="64" t="s">
        <v>1618</v>
      </c>
      <c r="J34" s="63" t="s">
        <v>181</v>
      </c>
      <c r="K34" s="63" t="s">
        <v>1619</v>
      </c>
      <c r="L34" s="63">
        <v>9.823969165E9</v>
      </c>
      <c r="M34" s="63" t="s">
        <v>12713</v>
      </c>
      <c r="N34" s="63" t="s">
        <v>107</v>
      </c>
    </row>
    <row r="35">
      <c r="A35" s="62">
        <v>44410.58689814815</v>
      </c>
      <c r="B35" s="63" t="s">
        <v>12714</v>
      </c>
      <c r="C35" s="63">
        <v>4.0</v>
      </c>
      <c r="D35" s="63" t="s">
        <v>7963</v>
      </c>
      <c r="E35" s="63" t="s">
        <v>186</v>
      </c>
      <c r="F35" s="63" t="s">
        <v>186</v>
      </c>
      <c r="G35" s="63" t="s">
        <v>186</v>
      </c>
      <c r="H35" s="63" t="s">
        <v>110</v>
      </c>
      <c r="I35" s="64" t="s">
        <v>12715</v>
      </c>
      <c r="J35" s="63" t="s">
        <v>112</v>
      </c>
      <c r="K35" s="63" t="s">
        <v>12716</v>
      </c>
      <c r="L35" s="63">
        <v>9.623964114E9</v>
      </c>
      <c r="M35" s="63" t="s">
        <v>12717</v>
      </c>
      <c r="N35" s="63" t="s">
        <v>107</v>
      </c>
    </row>
    <row r="36">
      <c r="A36" s="62">
        <v>44410.59413194445</v>
      </c>
      <c r="B36" s="63" t="s">
        <v>12718</v>
      </c>
      <c r="C36" s="63">
        <v>4.0</v>
      </c>
      <c r="D36" s="63" t="s">
        <v>12719</v>
      </c>
      <c r="E36" s="63" t="s">
        <v>104</v>
      </c>
      <c r="F36" s="63" t="s">
        <v>110</v>
      </c>
      <c r="G36" s="63" t="s">
        <v>186</v>
      </c>
      <c r="H36" s="63" t="s">
        <v>306</v>
      </c>
      <c r="I36" s="64" t="s">
        <v>12720</v>
      </c>
      <c r="J36" s="63" t="s">
        <v>5968</v>
      </c>
      <c r="K36" s="63" t="s">
        <v>12721</v>
      </c>
      <c r="L36" s="63">
        <v>7.709184847E9</v>
      </c>
      <c r="M36" s="63" t="s">
        <v>5968</v>
      </c>
      <c r="N36" s="63" t="s">
        <v>107</v>
      </c>
    </row>
    <row r="37">
      <c r="A37" s="62">
        <v>44410.59710648148</v>
      </c>
      <c r="B37" s="63" t="s">
        <v>6949</v>
      </c>
      <c r="C37" s="63">
        <v>5.0</v>
      </c>
      <c r="D37" s="63" t="s">
        <v>6622</v>
      </c>
      <c r="E37" s="63" t="s">
        <v>104</v>
      </c>
      <c r="F37" s="63" t="s">
        <v>104</v>
      </c>
      <c r="G37" s="63" t="s">
        <v>104</v>
      </c>
      <c r="H37" s="63" t="s">
        <v>104</v>
      </c>
      <c r="I37" s="64" t="s">
        <v>6951</v>
      </c>
      <c r="J37" s="63" t="s">
        <v>12722</v>
      </c>
      <c r="K37" s="63" t="s">
        <v>12723</v>
      </c>
      <c r="L37" s="63">
        <v>9.763587414E9</v>
      </c>
      <c r="M37" s="63" t="s">
        <v>12724</v>
      </c>
      <c r="N37" s="63" t="s">
        <v>107</v>
      </c>
    </row>
    <row r="38">
      <c r="A38" s="62">
        <v>44410.5971875</v>
      </c>
      <c r="B38" s="63" t="s">
        <v>12725</v>
      </c>
      <c r="C38" s="63">
        <v>5.0</v>
      </c>
      <c r="D38" s="63" t="s">
        <v>12726</v>
      </c>
      <c r="E38" s="63" t="s">
        <v>104</v>
      </c>
      <c r="F38" s="63" t="s">
        <v>104</v>
      </c>
      <c r="G38" s="63" t="s">
        <v>104</v>
      </c>
      <c r="H38" s="63" t="s">
        <v>104</v>
      </c>
      <c r="I38" s="64" t="s">
        <v>12727</v>
      </c>
      <c r="J38" s="63" t="s">
        <v>1599</v>
      </c>
      <c r="K38" s="63" t="s">
        <v>12728</v>
      </c>
      <c r="L38" s="63">
        <v>9.422290008E9</v>
      </c>
      <c r="M38" s="63" t="s">
        <v>12729</v>
      </c>
      <c r="N38" s="63" t="s">
        <v>107</v>
      </c>
    </row>
    <row r="39">
      <c r="A39" s="62">
        <v>44410.59722222222</v>
      </c>
      <c r="B39" s="63" t="s">
        <v>12730</v>
      </c>
      <c r="C39" s="63">
        <v>5.0</v>
      </c>
      <c r="D39" s="63" t="s">
        <v>12731</v>
      </c>
      <c r="E39" s="63" t="s">
        <v>104</v>
      </c>
      <c r="F39" s="63" t="s">
        <v>186</v>
      </c>
      <c r="G39" s="63" t="s">
        <v>104</v>
      </c>
      <c r="H39" s="63" t="s">
        <v>104</v>
      </c>
      <c r="I39" s="64" t="s">
        <v>12732</v>
      </c>
      <c r="J39" s="63" t="s">
        <v>112</v>
      </c>
      <c r="K39" s="63" t="s">
        <v>12733</v>
      </c>
      <c r="L39" s="63">
        <v>9.403242216E9</v>
      </c>
      <c r="M39" s="63" t="s">
        <v>5968</v>
      </c>
      <c r="N39" s="63" t="s">
        <v>107</v>
      </c>
    </row>
    <row r="40">
      <c r="A40" s="62">
        <v>44410.606203703705</v>
      </c>
      <c r="B40" s="63" t="s">
        <v>7001</v>
      </c>
      <c r="C40" s="63">
        <v>4.0</v>
      </c>
      <c r="D40" s="63" t="s">
        <v>12734</v>
      </c>
      <c r="E40" s="63" t="s">
        <v>104</v>
      </c>
      <c r="F40" s="63" t="s">
        <v>110</v>
      </c>
      <c r="G40" s="63" t="s">
        <v>110</v>
      </c>
      <c r="H40" s="63" t="s">
        <v>110</v>
      </c>
      <c r="I40" s="64" t="s">
        <v>7003</v>
      </c>
      <c r="J40" s="63" t="s">
        <v>181</v>
      </c>
      <c r="K40" s="63" t="s">
        <v>12735</v>
      </c>
      <c r="L40" s="63">
        <v>9.881184625E9</v>
      </c>
      <c r="M40" s="63" t="s">
        <v>12736</v>
      </c>
      <c r="N40" s="63" t="s">
        <v>107</v>
      </c>
    </row>
    <row r="41">
      <c r="A41" s="62">
        <v>44410.6075</v>
      </c>
      <c r="B41" s="63" t="s">
        <v>4966</v>
      </c>
      <c r="C41" s="63">
        <v>4.0</v>
      </c>
      <c r="D41" s="63">
        <v>5.0</v>
      </c>
      <c r="E41" s="63" t="s">
        <v>104</v>
      </c>
      <c r="F41" s="63" t="s">
        <v>104</v>
      </c>
      <c r="G41" s="63" t="s">
        <v>104</v>
      </c>
      <c r="H41" s="63" t="s">
        <v>104</v>
      </c>
      <c r="I41" s="64" t="s">
        <v>12737</v>
      </c>
      <c r="J41" s="63" t="s">
        <v>139</v>
      </c>
      <c r="K41" s="63" t="s">
        <v>140</v>
      </c>
      <c r="L41" s="63">
        <v>9.922058582E9</v>
      </c>
      <c r="M41" s="63" t="s">
        <v>103</v>
      </c>
      <c r="N41" s="63" t="s">
        <v>107</v>
      </c>
    </row>
    <row r="42">
      <c r="A42" s="62">
        <v>44410.60958333333</v>
      </c>
      <c r="B42" s="63" t="s">
        <v>574</v>
      </c>
      <c r="C42" s="63">
        <v>5.0</v>
      </c>
      <c r="D42" s="63" t="s">
        <v>12738</v>
      </c>
      <c r="E42" s="63" t="s">
        <v>104</v>
      </c>
      <c r="F42" s="63" t="s">
        <v>104</v>
      </c>
      <c r="G42" s="63" t="s">
        <v>104</v>
      </c>
      <c r="H42" s="63" t="s">
        <v>104</v>
      </c>
      <c r="I42" s="64" t="s">
        <v>576</v>
      </c>
      <c r="J42" s="63" t="s">
        <v>112</v>
      </c>
      <c r="K42" s="63" t="s">
        <v>12739</v>
      </c>
      <c r="L42" s="66">
        <f>+919421889487</f>
        <v>919421889487</v>
      </c>
      <c r="M42" s="63" t="s">
        <v>103</v>
      </c>
      <c r="N42" s="63" t="s">
        <v>107</v>
      </c>
    </row>
    <row r="43">
      <c r="A43" s="62">
        <v>44410.61478009259</v>
      </c>
      <c r="B43" s="63" t="s">
        <v>3097</v>
      </c>
      <c r="C43" s="63">
        <v>5.0</v>
      </c>
      <c r="D43" s="63" t="s">
        <v>12740</v>
      </c>
      <c r="E43" s="63" t="s">
        <v>104</v>
      </c>
      <c r="F43" s="63" t="s">
        <v>104</v>
      </c>
      <c r="G43" s="63" t="s">
        <v>104</v>
      </c>
      <c r="H43" s="63" t="s">
        <v>186</v>
      </c>
      <c r="I43" s="64" t="s">
        <v>3099</v>
      </c>
      <c r="J43" s="63" t="s">
        <v>314</v>
      </c>
      <c r="K43" s="63" t="s">
        <v>12741</v>
      </c>
      <c r="L43" s="63">
        <v>9.423936799E9</v>
      </c>
      <c r="M43" s="63" t="s">
        <v>4129</v>
      </c>
      <c r="N43" s="63" t="s">
        <v>107</v>
      </c>
    </row>
    <row r="44">
      <c r="A44" s="62">
        <v>44410.626284722224</v>
      </c>
      <c r="B44" s="63" t="s">
        <v>7027</v>
      </c>
      <c r="C44" s="63">
        <v>4.0</v>
      </c>
      <c r="D44" s="63" t="s">
        <v>12742</v>
      </c>
      <c r="E44" s="63" t="s">
        <v>104</v>
      </c>
      <c r="F44" s="63" t="s">
        <v>110</v>
      </c>
      <c r="G44" s="63" t="s">
        <v>110</v>
      </c>
      <c r="H44" s="63" t="s">
        <v>110</v>
      </c>
      <c r="I44" s="64" t="s">
        <v>7029</v>
      </c>
      <c r="J44" s="63" t="s">
        <v>181</v>
      </c>
      <c r="K44" s="63" t="s">
        <v>12743</v>
      </c>
      <c r="L44" s="63">
        <v>8.421709899E9</v>
      </c>
      <c r="M44" s="63" t="s">
        <v>12744</v>
      </c>
      <c r="N44" s="63" t="s">
        <v>107</v>
      </c>
    </row>
    <row r="45">
      <c r="A45" s="62">
        <v>44410.634050925924</v>
      </c>
      <c r="B45" s="63" t="s">
        <v>6530</v>
      </c>
      <c r="C45" s="63">
        <v>5.0</v>
      </c>
      <c r="D45" s="63" t="s">
        <v>12745</v>
      </c>
      <c r="E45" s="63" t="s">
        <v>104</v>
      </c>
      <c r="F45" s="63" t="s">
        <v>104</v>
      </c>
      <c r="G45" s="63" t="s">
        <v>104</v>
      </c>
      <c r="H45" s="63" t="s">
        <v>104</v>
      </c>
      <c r="I45" s="64" t="s">
        <v>6532</v>
      </c>
      <c r="J45" s="63" t="s">
        <v>181</v>
      </c>
      <c r="K45" s="63" t="s">
        <v>12746</v>
      </c>
      <c r="L45" s="63">
        <v>9.561618779E9</v>
      </c>
      <c r="M45" s="63" t="s">
        <v>5968</v>
      </c>
      <c r="N45" s="63" t="s">
        <v>107</v>
      </c>
    </row>
    <row r="46">
      <c r="A46" s="62">
        <v>44410.63527777778</v>
      </c>
      <c r="B46" s="63" t="s">
        <v>234</v>
      </c>
      <c r="C46" s="63">
        <v>4.0</v>
      </c>
      <c r="D46" s="63" t="s">
        <v>7585</v>
      </c>
      <c r="E46" s="63" t="s">
        <v>110</v>
      </c>
      <c r="F46" s="63" t="s">
        <v>110</v>
      </c>
      <c r="G46" s="63" t="s">
        <v>110</v>
      </c>
      <c r="H46" s="63" t="s">
        <v>110</v>
      </c>
      <c r="I46" s="64" t="s">
        <v>11996</v>
      </c>
      <c r="J46" s="63" t="s">
        <v>237</v>
      </c>
      <c r="K46" s="63" t="s">
        <v>11997</v>
      </c>
      <c r="L46" s="63">
        <v>9.89003038E9</v>
      </c>
      <c r="M46" s="63" t="s">
        <v>12747</v>
      </c>
      <c r="N46" s="63" t="s">
        <v>107</v>
      </c>
    </row>
    <row r="47">
      <c r="A47" s="62">
        <v>44410.641122685185</v>
      </c>
      <c r="B47" s="63" t="s">
        <v>487</v>
      </c>
      <c r="C47" s="63">
        <v>5.0</v>
      </c>
      <c r="D47" s="63" t="s">
        <v>12748</v>
      </c>
      <c r="E47" s="63" t="s">
        <v>104</v>
      </c>
      <c r="F47" s="63" t="s">
        <v>104</v>
      </c>
      <c r="G47" s="63" t="s">
        <v>104</v>
      </c>
      <c r="H47" s="63" t="s">
        <v>104</v>
      </c>
      <c r="I47" s="64" t="s">
        <v>489</v>
      </c>
      <c r="J47" s="63" t="s">
        <v>490</v>
      </c>
      <c r="K47" s="63" t="s">
        <v>491</v>
      </c>
      <c r="L47" s="63">
        <v>9.0219834E9</v>
      </c>
      <c r="M47" s="63" t="s">
        <v>103</v>
      </c>
      <c r="N47" s="63" t="s">
        <v>107</v>
      </c>
    </row>
    <row r="48">
      <c r="A48" s="62">
        <v>44410.642384259256</v>
      </c>
      <c r="B48" s="63" t="s">
        <v>487</v>
      </c>
      <c r="C48" s="63">
        <v>5.0</v>
      </c>
      <c r="D48" s="63" t="s">
        <v>12749</v>
      </c>
      <c r="E48" s="63" t="s">
        <v>104</v>
      </c>
      <c r="F48" s="63" t="s">
        <v>104</v>
      </c>
      <c r="G48" s="63" t="s">
        <v>104</v>
      </c>
      <c r="H48" s="63" t="s">
        <v>104</v>
      </c>
      <c r="I48" s="64" t="s">
        <v>489</v>
      </c>
      <c r="J48" s="63" t="s">
        <v>490</v>
      </c>
      <c r="K48" s="63" t="s">
        <v>491</v>
      </c>
      <c r="L48" s="63">
        <v>9.0219834E9</v>
      </c>
      <c r="M48" s="63" t="s">
        <v>103</v>
      </c>
      <c r="N48" s="63" t="s">
        <v>107</v>
      </c>
    </row>
    <row r="49">
      <c r="A49" s="62">
        <v>44410.69204861111</v>
      </c>
      <c r="B49" s="63" t="s">
        <v>12750</v>
      </c>
      <c r="C49" s="63">
        <v>5.0</v>
      </c>
      <c r="D49" s="63" t="s">
        <v>12751</v>
      </c>
      <c r="E49" s="63" t="s">
        <v>104</v>
      </c>
      <c r="F49" s="63" t="s">
        <v>104</v>
      </c>
      <c r="G49" s="63" t="s">
        <v>104</v>
      </c>
      <c r="H49" s="63" t="s">
        <v>104</v>
      </c>
      <c r="I49" s="64" t="s">
        <v>12752</v>
      </c>
      <c r="J49" s="63" t="s">
        <v>152</v>
      </c>
      <c r="K49" s="63" t="s">
        <v>12753</v>
      </c>
      <c r="L49" s="63">
        <v>9.604693326E9</v>
      </c>
      <c r="M49" s="63" t="s">
        <v>6474</v>
      </c>
      <c r="N49" s="63" t="s">
        <v>107</v>
      </c>
    </row>
    <row r="50">
      <c r="A50" s="62">
        <v>44410.70877314815</v>
      </c>
      <c r="B50" s="63" t="s">
        <v>12754</v>
      </c>
      <c r="C50" s="63">
        <v>5.0</v>
      </c>
      <c r="D50" s="63" t="s">
        <v>12755</v>
      </c>
      <c r="E50" s="63" t="s">
        <v>104</v>
      </c>
      <c r="F50" s="63" t="s">
        <v>104</v>
      </c>
      <c r="G50" s="63" t="s">
        <v>104</v>
      </c>
      <c r="H50" s="63" t="s">
        <v>104</v>
      </c>
      <c r="I50" s="64" t="s">
        <v>12756</v>
      </c>
      <c r="J50" s="63" t="s">
        <v>181</v>
      </c>
      <c r="K50" s="63" t="s">
        <v>12757</v>
      </c>
      <c r="L50" s="63">
        <v>9.423954922E9</v>
      </c>
      <c r="M50" s="63" t="s">
        <v>12758</v>
      </c>
      <c r="N50" s="63" t="s">
        <v>107</v>
      </c>
    </row>
    <row r="51">
      <c r="A51" s="62">
        <v>44410.735138888886</v>
      </c>
      <c r="B51" s="63" t="s">
        <v>6435</v>
      </c>
      <c r="C51" s="63">
        <v>4.0</v>
      </c>
      <c r="D51" s="63" t="s">
        <v>12759</v>
      </c>
      <c r="E51" s="63" t="s">
        <v>110</v>
      </c>
      <c r="F51" s="63" t="s">
        <v>110</v>
      </c>
      <c r="G51" s="63" t="s">
        <v>110</v>
      </c>
      <c r="H51" s="63" t="s">
        <v>110</v>
      </c>
      <c r="I51" s="64" t="s">
        <v>6437</v>
      </c>
      <c r="J51" s="63" t="s">
        <v>314</v>
      </c>
      <c r="K51" s="63" t="s">
        <v>3982</v>
      </c>
      <c r="L51" s="63">
        <v>9.403715718E9</v>
      </c>
      <c r="M51" s="63" t="s">
        <v>12615</v>
      </c>
      <c r="N51" s="63" t="s">
        <v>107</v>
      </c>
    </row>
    <row r="52">
      <c r="A52" s="62">
        <v>44410.790914351855</v>
      </c>
      <c r="B52" s="63" t="s">
        <v>223</v>
      </c>
      <c r="C52" s="63">
        <v>5.0</v>
      </c>
      <c r="D52" s="63" t="s">
        <v>224</v>
      </c>
      <c r="E52" s="63" t="s">
        <v>104</v>
      </c>
      <c r="F52" s="63" t="s">
        <v>104</v>
      </c>
      <c r="G52" s="63" t="s">
        <v>104</v>
      </c>
      <c r="H52" s="63" t="s">
        <v>104</v>
      </c>
      <c r="I52" s="64" t="s">
        <v>12760</v>
      </c>
      <c r="J52" s="63" t="s">
        <v>490</v>
      </c>
      <c r="K52" s="63" t="s">
        <v>12761</v>
      </c>
      <c r="L52" s="63">
        <v>9.421534386E9</v>
      </c>
      <c r="M52" s="63" t="s">
        <v>12762</v>
      </c>
      <c r="N52" s="63" t="s">
        <v>107</v>
      </c>
    </row>
    <row r="53">
      <c r="A53" s="62">
        <v>44410.838854166665</v>
      </c>
      <c r="B53" s="63" t="s">
        <v>3146</v>
      </c>
      <c r="C53" s="63">
        <v>5.0</v>
      </c>
      <c r="D53" s="63" t="s">
        <v>12763</v>
      </c>
      <c r="E53" s="63" t="s">
        <v>104</v>
      </c>
      <c r="F53" s="63" t="s">
        <v>104</v>
      </c>
      <c r="G53" s="63" t="s">
        <v>104</v>
      </c>
      <c r="H53" s="63" t="s">
        <v>104</v>
      </c>
      <c r="I53" s="64" t="s">
        <v>3148</v>
      </c>
      <c r="J53" s="63" t="s">
        <v>181</v>
      </c>
      <c r="K53" s="63" t="s">
        <v>12764</v>
      </c>
      <c r="L53" s="63">
        <v>9.822348855E9</v>
      </c>
      <c r="M53" s="63" t="s">
        <v>4950</v>
      </c>
      <c r="N53" s="63" t="s">
        <v>107</v>
      </c>
    </row>
    <row r="54">
      <c r="A54" s="62">
        <v>44410.852060185185</v>
      </c>
      <c r="B54" s="63" t="s">
        <v>558</v>
      </c>
      <c r="C54" s="63">
        <v>4.0</v>
      </c>
      <c r="D54" s="63" t="s">
        <v>12765</v>
      </c>
      <c r="E54" s="63" t="s">
        <v>104</v>
      </c>
      <c r="F54" s="63" t="s">
        <v>110</v>
      </c>
      <c r="G54" s="63" t="s">
        <v>186</v>
      </c>
      <c r="H54" s="63" t="s">
        <v>110</v>
      </c>
      <c r="I54" s="64" t="s">
        <v>12544</v>
      </c>
      <c r="J54" s="63" t="s">
        <v>561</v>
      </c>
      <c r="K54" s="63" t="s">
        <v>12766</v>
      </c>
      <c r="L54" s="63">
        <v>9.421619695E9</v>
      </c>
      <c r="M54" s="63" t="s">
        <v>12767</v>
      </c>
      <c r="N54" s="63" t="s">
        <v>107</v>
      </c>
    </row>
    <row r="55">
      <c r="A55" s="62">
        <v>44410.86662037037</v>
      </c>
      <c r="B55" s="63" t="s">
        <v>12768</v>
      </c>
      <c r="C55" s="63">
        <v>5.0</v>
      </c>
      <c r="D55" s="63" t="s">
        <v>107</v>
      </c>
      <c r="E55" s="63" t="s">
        <v>104</v>
      </c>
      <c r="F55" s="63" t="s">
        <v>104</v>
      </c>
      <c r="G55" s="63" t="s">
        <v>104</v>
      </c>
      <c r="H55" s="63" t="s">
        <v>104</v>
      </c>
      <c r="I55" s="64" t="s">
        <v>12769</v>
      </c>
      <c r="J55" s="63" t="s">
        <v>12770</v>
      </c>
      <c r="K55" s="63" t="s">
        <v>12771</v>
      </c>
      <c r="L55" s="63">
        <v>9.420399694E9</v>
      </c>
      <c r="M55" s="63" t="s">
        <v>107</v>
      </c>
      <c r="N55" s="63" t="s">
        <v>107</v>
      </c>
    </row>
    <row r="56">
      <c r="A56" s="62">
        <v>44410.87059027778</v>
      </c>
      <c r="B56" s="63" t="s">
        <v>6993</v>
      </c>
      <c r="C56" s="63">
        <v>5.0</v>
      </c>
      <c r="D56" s="63" t="s">
        <v>12772</v>
      </c>
      <c r="E56" s="63" t="s">
        <v>104</v>
      </c>
      <c r="F56" s="63" t="s">
        <v>104</v>
      </c>
      <c r="G56" s="63" t="s">
        <v>104</v>
      </c>
      <c r="H56" s="63" t="s">
        <v>104</v>
      </c>
      <c r="I56" s="64" t="s">
        <v>6995</v>
      </c>
      <c r="J56" s="63" t="s">
        <v>314</v>
      </c>
      <c r="K56" s="63" t="s">
        <v>6996</v>
      </c>
      <c r="L56" s="63">
        <v>9.42110983E9</v>
      </c>
      <c r="M56" s="63" t="s">
        <v>12773</v>
      </c>
      <c r="N56" s="63" t="s">
        <v>107</v>
      </c>
    </row>
    <row r="57">
      <c r="A57" s="62">
        <v>44410.87449074074</v>
      </c>
      <c r="B57" s="63" t="s">
        <v>569</v>
      </c>
      <c r="C57" s="63">
        <v>4.0</v>
      </c>
      <c r="D57" s="63" t="s">
        <v>12774</v>
      </c>
      <c r="E57" s="63" t="s">
        <v>104</v>
      </c>
      <c r="F57" s="63" t="s">
        <v>110</v>
      </c>
      <c r="G57" s="63" t="s">
        <v>110</v>
      </c>
      <c r="H57" s="63" t="s">
        <v>104</v>
      </c>
      <c r="I57" s="64" t="s">
        <v>12775</v>
      </c>
      <c r="J57" s="63" t="s">
        <v>572</v>
      </c>
      <c r="K57" s="63" t="s">
        <v>12776</v>
      </c>
      <c r="L57" s="63">
        <v>8.888073549E9</v>
      </c>
      <c r="M57" s="63" t="s">
        <v>12777</v>
      </c>
      <c r="N57" s="63" t="s">
        <v>107</v>
      </c>
    </row>
    <row r="58">
      <c r="A58" s="62">
        <v>44410.875613425924</v>
      </c>
      <c r="B58" s="63" t="s">
        <v>1502</v>
      </c>
      <c r="C58" s="63">
        <v>5.0</v>
      </c>
      <c r="D58" s="63" t="s">
        <v>12778</v>
      </c>
      <c r="E58" s="63" t="s">
        <v>104</v>
      </c>
      <c r="F58" s="63" t="s">
        <v>104</v>
      </c>
      <c r="G58" s="63" t="s">
        <v>104</v>
      </c>
      <c r="H58" s="63" t="s">
        <v>104</v>
      </c>
      <c r="I58" s="64" t="s">
        <v>4367</v>
      </c>
      <c r="J58" s="63" t="s">
        <v>112</v>
      </c>
      <c r="K58" s="63" t="s">
        <v>4368</v>
      </c>
      <c r="L58" s="63">
        <v>9.423918691E9</v>
      </c>
      <c r="M58" s="63" t="s">
        <v>4129</v>
      </c>
      <c r="N58" s="63" t="s">
        <v>107</v>
      </c>
    </row>
    <row r="59">
      <c r="A59" s="62">
        <v>44410.87768518519</v>
      </c>
      <c r="B59" s="63" t="s">
        <v>1502</v>
      </c>
      <c r="C59" s="63">
        <v>5.0</v>
      </c>
      <c r="D59" s="63" t="s">
        <v>12779</v>
      </c>
      <c r="E59" s="63" t="s">
        <v>104</v>
      </c>
      <c r="F59" s="63" t="s">
        <v>104</v>
      </c>
      <c r="G59" s="63" t="s">
        <v>104</v>
      </c>
      <c r="H59" s="63" t="s">
        <v>104</v>
      </c>
      <c r="I59" s="64" t="s">
        <v>4367</v>
      </c>
      <c r="J59" s="63" t="s">
        <v>112</v>
      </c>
      <c r="K59" s="63" t="s">
        <v>4368</v>
      </c>
      <c r="L59" s="63">
        <v>9.423918691E9</v>
      </c>
      <c r="M59" s="63" t="s">
        <v>4129</v>
      </c>
      <c r="N59" s="63" t="s">
        <v>107</v>
      </c>
    </row>
    <row r="60">
      <c r="A60" s="62">
        <v>44410.948969907404</v>
      </c>
      <c r="B60" s="63" t="s">
        <v>375</v>
      </c>
      <c r="C60" s="63">
        <v>5.0</v>
      </c>
      <c r="D60" s="63" t="s">
        <v>12780</v>
      </c>
      <c r="E60" s="63" t="s">
        <v>104</v>
      </c>
      <c r="F60" s="63" t="s">
        <v>104</v>
      </c>
      <c r="G60" s="63" t="s">
        <v>104</v>
      </c>
      <c r="H60" s="63" t="s">
        <v>104</v>
      </c>
      <c r="I60" s="64" t="s">
        <v>377</v>
      </c>
      <c r="J60" s="63" t="s">
        <v>181</v>
      </c>
      <c r="K60" s="63" t="s">
        <v>12781</v>
      </c>
      <c r="L60" s="63">
        <v>9.405108135E9</v>
      </c>
      <c r="M60" s="63" t="s">
        <v>4111</v>
      </c>
      <c r="N60" s="63" t="s">
        <v>107</v>
      </c>
    </row>
    <row r="61">
      <c r="A61" s="62">
        <v>44412.42400462963</v>
      </c>
      <c r="B61" s="63" t="s">
        <v>12782</v>
      </c>
      <c r="C61" s="63">
        <v>5.0</v>
      </c>
      <c r="D61" s="63" t="s">
        <v>12783</v>
      </c>
      <c r="E61" s="63" t="s">
        <v>104</v>
      </c>
      <c r="F61" s="63" t="s">
        <v>104</v>
      </c>
      <c r="G61" s="63" t="s">
        <v>104</v>
      </c>
      <c r="H61" s="63" t="s">
        <v>110</v>
      </c>
      <c r="I61" s="64" t="s">
        <v>12784</v>
      </c>
      <c r="J61" s="63" t="s">
        <v>181</v>
      </c>
      <c r="K61" s="63" t="s">
        <v>12785</v>
      </c>
      <c r="L61" s="63">
        <v>9.434482781E9</v>
      </c>
      <c r="M61" s="63" t="s">
        <v>12786</v>
      </c>
      <c r="N61" s="63" t="s">
        <v>107</v>
      </c>
    </row>
    <row r="62">
      <c r="A62" s="62">
        <v>44412.485810185186</v>
      </c>
      <c r="B62" s="63" t="s">
        <v>487</v>
      </c>
      <c r="C62" s="63">
        <v>5.0</v>
      </c>
      <c r="D62" s="63" t="s">
        <v>12787</v>
      </c>
      <c r="E62" s="63" t="s">
        <v>104</v>
      </c>
      <c r="F62" s="63" t="s">
        <v>104</v>
      </c>
      <c r="G62" s="63" t="s">
        <v>104</v>
      </c>
      <c r="H62" s="63" t="s">
        <v>104</v>
      </c>
      <c r="I62" s="64" t="s">
        <v>489</v>
      </c>
      <c r="J62" s="63" t="s">
        <v>490</v>
      </c>
      <c r="K62" s="63" t="s">
        <v>491</v>
      </c>
      <c r="L62" s="63">
        <v>9.0219834E9</v>
      </c>
      <c r="M62" s="63" t="s">
        <v>3882</v>
      </c>
      <c r="N62" s="63" t="s">
        <v>107</v>
      </c>
    </row>
    <row r="63">
      <c r="A63" s="62">
        <v>44412.527349537035</v>
      </c>
      <c r="B63" s="63" t="s">
        <v>12788</v>
      </c>
      <c r="C63" s="63">
        <v>5.0</v>
      </c>
      <c r="D63" s="63" t="s">
        <v>12789</v>
      </c>
      <c r="E63" s="63" t="s">
        <v>104</v>
      </c>
      <c r="F63" s="63" t="s">
        <v>104</v>
      </c>
      <c r="G63" s="63" t="s">
        <v>104</v>
      </c>
      <c r="H63" s="63" t="s">
        <v>104</v>
      </c>
      <c r="I63" s="64" t="s">
        <v>12727</v>
      </c>
      <c r="J63" s="63" t="s">
        <v>1599</v>
      </c>
      <c r="K63" s="63" t="s">
        <v>12790</v>
      </c>
      <c r="L63" s="63">
        <v>9.921490008E9</v>
      </c>
      <c r="M63" s="63" t="s">
        <v>12791</v>
      </c>
      <c r="N63" s="63" t="s">
        <v>107</v>
      </c>
    </row>
  </sheetData>
  <mergeCells count="2">
    <mergeCell ref="A1:N1"/>
    <mergeCell ref="A2:N2"/>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13"/>
    <col customWidth="1" min="5" max="5" width="11.13"/>
    <col customWidth="1" min="6" max="7" width="11.25"/>
    <col customWidth="1" min="8" max="8" width="11.38"/>
    <col customWidth="1" min="9" max="9" width="29.88"/>
    <col customWidth="1" min="10" max="10" width="10.13"/>
    <col customWidth="1" min="11" max="11" width="24.25"/>
    <col customWidth="1" min="13" max="13" width="11.88"/>
    <col customWidth="1" min="14" max="14" width="7.38"/>
  </cols>
  <sheetData>
    <row r="1">
      <c r="A1" s="47" t="s">
        <v>599</v>
      </c>
      <c r="B1" s="3"/>
      <c r="C1" s="3"/>
      <c r="D1" s="3"/>
      <c r="E1" s="3"/>
      <c r="F1" s="3"/>
      <c r="G1" s="3"/>
      <c r="H1" s="3"/>
      <c r="I1" s="3"/>
      <c r="J1" s="3"/>
      <c r="K1" s="3"/>
      <c r="L1" s="3"/>
      <c r="M1" s="3"/>
      <c r="N1" s="4"/>
    </row>
    <row r="2">
      <c r="A2" s="47" t="s">
        <v>12792</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105"/>
      <c r="P3" s="105"/>
      <c r="Q3" s="105"/>
      <c r="R3" s="105"/>
      <c r="S3" s="105"/>
      <c r="T3" s="105"/>
      <c r="U3" s="105"/>
      <c r="V3" s="105"/>
      <c r="W3" s="105"/>
      <c r="X3" s="105"/>
      <c r="Y3" s="105"/>
      <c r="Z3" s="105"/>
    </row>
    <row r="4">
      <c r="A4" s="62">
        <v>44409.5028125</v>
      </c>
      <c r="B4" s="63" t="s">
        <v>4670</v>
      </c>
      <c r="C4" s="63">
        <v>5.0</v>
      </c>
      <c r="D4" s="63" t="s">
        <v>12793</v>
      </c>
      <c r="E4" s="63" t="s">
        <v>104</v>
      </c>
      <c r="F4" s="63" t="s">
        <v>104</v>
      </c>
      <c r="G4" s="63" t="s">
        <v>104</v>
      </c>
      <c r="H4" s="63" t="s">
        <v>104</v>
      </c>
      <c r="I4" s="64" t="s">
        <v>4672</v>
      </c>
      <c r="J4" s="63" t="s">
        <v>274</v>
      </c>
      <c r="K4" s="63" t="s">
        <v>4673</v>
      </c>
      <c r="L4" s="63">
        <v>9.423456884E9</v>
      </c>
      <c r="M4" s="63" t="s">
        <v>4674</v>
      </c>
      <c r="N4" s="63" t="s">
        <v>107</v>
      </c>
    </row>
    <row r="5">
      <c r="A5" s="62">
        <v>44409.503020833334</v>
      </c>
      <c r="B5" s="63" t="s">
        <v>223</v>
      </c>
      <c r="C5" s="63">
        <v>5.0</v>
      </c>
      <c r="D5" s="63" t="s">
        <v>2522</v>
      </c>
      <c r="E5" s="63" t="s">
        <v>104</v>
      </c>
      <c r="F5" s="63" t="s">
        <v>104</v>
      </c>
      <c r="G5" s="63" t="s">
        <v>104</v>
      </c>
      <c r="H5" s="63" t="s">
        <v>104</v>
      </c>
      <c r="I5" s="64" t="s">
        <v>225</v>
      </c>
      <c r="J5" s="63" t="s">
        <v>490</v>
      </c>
      <c r="K5" s="63" t="s">
        <v>12794</v>
      </c>
      <c r="L5" s="63">
        <v>9.421534386E9</v>
      </c>
      <c r="M5" s="63" t="s">
        <v>4115</v>
      </c>
      <c r="N5" s="63" t="s">
        <v>107</v>
      </c>
    </row>
    <row r="6">
      <c r="A6" s="62">
        <v>44409.50313657407</v>
      </c>
      <c r="B6" s="63" t="s">
        <v>219</v>
      </c>
      <c r="C6" s="63">
        <v>4.0</v>
      </c>
      <c r="D6" s="63" t="s">
        <v>12795</v>
      </c>
      <c r="E6" s="63" t="s">
        <v>104</v>
      </c>
      <c r="F6" s="63" t="s">
        <v>104</v>
      </c>
      <c r="G6" s="63" t="s">
        <v>104</v>
      </c>
      <c r="H6" s="63" t="s">
        <v>104</v>
      </c>
      <c r="I6" s="64" t="s">
        <v>11985</v>
      </c>
      <c r="J6" s="63" t="s">
        <v>181</v>
      </c>
      <c r="K6" s="63" t="s">
        <v>222</v>
      </c>
      <c r="L6" s="63">
        <v>9.404564399E9</v>
      </c>
      <c r="M6" s="63" t="s">
        <v>107</v>
      </c>
      <c r="N6" s="63" t="s">
        <v>107</v>
      </c>
    </row>
    <row r="7">
      <c r="A7" s="62">
        <v>44409.506516203706</v>
      </c>
      <c r="B7" s="63" t="s">
        <v>12796</v>
      </c>
      <c r="C7" s="63">
        <v>4.0</v>
      </c>
      <c r="D7" s="63" t="s">
        <v>12797</v>
      </c>
      <c r="E7" s="63" t="s">
        <v>186</v>
      </c>
      <c r="F7" s="63" t="s">
        <v>186</v>
      </c>
      <c r="G7" s="63" t="s">
        <v>186</v>
      </c>
      <c r="H7" s="63" t="s">
        <v>186</v>
      </c>
      <c r="I7" s="64" t="s">
        <v>12798</v>
      </c>
      <c r="J7" s="63" t="s">
        <v>152</v>
      </c>
      <c r="K7" s="63" t="s">
        <v>12799</v>
      </c>
      <c r="L7" s="63">
        <v>9.42143757E9</v>
      </c>
      <c r="M7" s="63" t="s">
        <v>12800</v>
      </c>
      <c r="N7" s="63" t="s">
        <v>107</v>
      </c>
    </row>
    <row r="8">
      <c r="A8" s="62">
        <v>44409.50681712963</v>
      </c>
      <c r="B8" s="63" t="s">
        <v>5055</v>
      </c>
      <c r="C8" s="63">
        <v>5.0</v>
      </c>
      <c r="D8" s="63" t="s">
        <v>12801</v>
      </c>
      <c r="E8" s="63" t="s">
        <v>104</v>
      </c>
      <c r="F8" s="63" t="s">
        <v>104</v>
      </c>
      <c r="G8" s="63" t="s">
        <v>104</v>
      </c>
      <c r="H8" s="63" t="s">
        <v>104</v>
      </c>
      <c r="I8" s="64" t="s">
        <v>5057</v>
      </c>
      <c r="J8" s="63" t="s">
        <v>1599</v>
      </c>
      <c r="K8" s="63" t="s">
        <v>4673</v>
      </c>
      <c r="L8" s="63">
        <v>9.423919384E9</v>
      </c>
      <c r="M8" s="63" t="s">
        <v>4674</v>
      </c>
      <c r="N8" s="63" t="s">
        <v>107</v>
      </c>
    </row>
    <row r="9">
      <c r="A9" s="62">
        <v>44409.50792824074</v>
      </c>
      <c r="B9" s="63" t="s">
        <v>240</v>
      </c>
      <c r="C9" s="63">
        <v>5.0</v>
      </c>
      <c r="D9" s="63" t="s">
        <v>12802</v>
      </c>
      <c r="E9" s="63" t="s">
        <v>104</v>
      </c>
      <c r="F9" s="63" t="s">
        <v>104</v>
      </c>
      <c r="G9" s="63" t="s">
        <v>104</v>
      </c>
      <c r="H9" s="63" t="s">
        <v>104</v>
      </c>
      <c r="I9" s="64" t="s">
        <v>12064</v>
      </c>
      <c r="J9" s="63" t="s">
        <v>112</v>
      </c>
      <c r="K9" s="63" t="s">
        <v>12803</v>
      </c>
      <c r="L9" s="63">
        <v>8.308142705E9</v>
      </c>
      <c r="M9" s="63" t="s">
        <v>12804</v>
      </c>
      <c r="N9" s="63" t="s">
        <v>107</v>
      </c>
    </row>
    <row r="10">
      <c r="A10" s="62">
        <v>44409.508726851855</v>
      </c>
      <c r="B10" s="63" t="s">
        <v>12805</v>
      </c>
      <c r="C10" s="63">
        <v>5.0</v>
      </c>
      <c r="D10" s="63" t="s">
        <v>12806</v>
      </c>
      <c r="E10" s="63" t="s">
        <v>104</v>
      </c>
      <c r="F10" s="63" t="s">
        <v>104</v>
      </c>
      <c r="G10" s="63" t="s">
        <v>104</v>
      </c>
      <c r="H10" s="63" t="s">
        <v>104</v>
      </c>
      <c r="I10" s="64" t="s">
        <v>12807</v>
      </c>
      <c r="J10" s="63" t="s">
        <v>292</v>
      </c>
      <c r="K10" s="63" t="s">
        <v>12808</v>
      </c>
      <c r="L10" s="63">
        <v>9.657675665E9</v>
      </c>
      <c r="M10" s="63" t="s">
        <v>12809</v>
      </c>
      <c r="N10" s="63" t="s">
        <v>107</v>
      </c>
    </row>
    <row r="11">
      <c r="A11" s="62">
        <v>44409.50884259259</v>
      </c>
      <c r="B11" s="63" t="s">
        <v>3088</v>
      </c>
      <c r="C11" s="63">
        <v>5.0</v>
      </c>
      <c r="D11" s="63" t="s">
        <v>12810</v>
      </c>
      <c r="E11" s="63" t="s">
        <v>104</v>
      </c>
      <c r="F11" s="63" t="s">
        <v>104</v>
      </c>
      <c r="G11" s="63" t="s">
        <v>104</v>
      </c>
      <c r="H11" s="63" t="s">
        <v>104</v>
      </c>
      <c r="I11" s="64" t="s">
        <v>12811</v>
      </c>
      <c r="J11" s="63" t="s">
        <v>12812</v>
      </c>
      <c r="K11" s="63" t="s">
        <v>12813</v>
      </c>
      <c r="L11" s="63">
        <v>9.423523688E9</v>
      </c>
      <c r="M11" s="63" t="s">
        <v>12814</v>
      </c>
      <c r="N11" s="63" t="s">
        <v>107</v>
      </c>
    </row>
    <row r="12">
      <c r="A12" s="62">
        <v>44409.50982638889</v>
      </c>
      <c r="B12" s="63" t="s">
        <v>12754</v>
      </c>
      <c r="C12" s="63">
        <v>5.0</v>
      </c>
      <c r="D12" s="63" t="s">
        <v>12815</v>
      </c>
      <c r="E12" s="63" t="s">
        <v>104</v>
      </c>
      <c r="F12" s="63" t="s">
        <v>104</v>
      </c>
      <c r="G12" s="63" t="s">
        <v>104</v>
      </c>
      <c r="H12" s="63" t="s">
        <v>104</v>
      </c>
      <c r="I12" s="64" t="s">
        <v>12756</v>
      </c>
      <c r="J12" s="63" t="s">
        <v>181</v>
      </c>
      <c r="K12" s="63" t="s">
        <v>12816</v>
      </c>
      <c r="L12" s="63">
        <v>9.423954922E9</v>
      </c>
      <c r="M12" s="63" t="s">
        <v>12817</v>
      </c>
      <c r="N12" s="63" t="s">
        <v>107</v>
      </c>
    </row>
    <row r="13">
      <c r="A13" s="62">
        <v>44409.51042824074</v>
      </c>
      <c r="B13" s="63" t="s">
        <v>148</v>
      </c>
      <c r="C13" s="63">
        <v>5.0</v>
      </c>
      <c r="D13" s="63" t="s">
        <v>12818</v>
      </c>
      <c r="E13" s="63" t="s">
        <v>150</v>
      </c>
      <c r="F13" s="63" t="s">
        <v>150</v>
      </c>
      <c r="G13" s="63" t="s">
        <v>150</v>
      </c>
      <c r="H13" s="63" t="s">
        <v>150</v>
      </c>
      <c r="I13" s="64" t="s">
        <v>2477</v>
      </c>
      <c r="J13" s="63" t="s">
        <v>152</v>
      </c>
      <c r="K13" s="63" t="s">
        <v>12819</v>
      </c>
      <c r="L13" s="63">
        <v>9.763409347E9</v>
      </c>
      <c r="M13" s="63" t="s">
        <v>12820</v>
      </c>
      <c r="N13" s="63" t="s">
        <v>103</v>
      </c>
    </row>
    <row r="14">
      <c r="A14" s="62">
        <v>44409.511516203704</v>
      </c>
      <c r="B14" s="63" t="s">
        <v>12821</v>
      </c>
      <c r="C14" s="63">
        <v>5.0</v>
      </c>
      <c r="D14" s="63" t="s">
        <v>12822</v>
      </c>
      <c r="E14" s="63" t="s">
        <v>104</v>
      </c>
      <c r="F14" s="63" t="s">
        <v>104</v>
      </c>
      <c r="G14" s="63" t="s">
        <v>104</v>
      </c>
      <c r="H14" s="63" t="s">
        <v>104</v>
      </c>
      <c r="I14" s="64" t="s">
        <v>12823</v>
      </c>
      <c r="J14" s="63" t="s">
        <v>12824</v>
      </c>
      <c r="K14" s="63" t="s">
        <v>12825</v>
      </c>
      <c r="L14" s="63">
        <v>9.403647737E9</v>
      </c>
      <c r="M14" s="63" t="s">
        <v>12826</v>
      </c>
      <c r="N14" s="63" t="s">
        <v>107</v>
      </c>
    </row>
    <row r="15">
      <c r="A15" s="62">
        <v>44409.51542824074</v>
      </c>
      <c r="B15" s="63" t="s">
        <v>12827</v>
      </c>
      <c r="C15" s="63">
        <v>5.0</v>
      </c>
      <c r="D15" s="63" t="s">
        <v>12828</v>
      </c>
      <c r="E15" s="63" t="s">
        <v>186</v>
      </c>
      <c r="F15" s="63" t="s">
        <v>186</v>
      </c>
      <c r="G15" s="63" t="s">
        <v>186</v>
      </c>
      <c r="H15" s="63" t="s">
        <v>186</v>
      </c>
      <c r="I15" s="64" t="s">
        <v>12829</v>
      </c>
      <c r="J15" s="63" t="s">
        <v>588</v>
      </c>
      <c r="K15" s="63" t="s">
        <v>12830</v>
      </c>
      <c r="L15" s="66">
        <f>+919765599993</f>
        <v>919765599993</v>
      </c>
      <c r="M15" s="63" t="s">
        <v>12831</v>
      </c>
      <c r="N15" s="63" t="s">
        <v>107</v>
      </c>
    </row>
    <row r="16">
      <c r="A16" s="62">
        <v>44409.51563657408</v>
      </c>
      <c r="B16" s="63" t="s">
        <v>12832</v>
      </c>
      <c r="C16" s="63">
        <v>5.0</v>
      </c>
      <c r="D16" s="63" t="s">
        <v>12833</v>
      </c>
      <c r="E16" s="63" t="s">
        <v>186</v>
      </c>
      <c r="F16" s="63" t="s">
        <v>186</v>
      </c>
      <c r="G16" s="63" t="s">
        <v>186</v>
      </c>
      <c r="H16" s="63" t="s">
        <v>186</v>
      </c>
      <c r="I16" s="64" t="s">
        <v>12834</v>
      </c>
      <c r="J16" s="63" t="s">
        <v>181</v>
      </c>
      <c r="K16" s="63" t="s">
        <v>12835</v>
      </c>
      <c r="L16" s="63">
        <v>9.011644959E9</v>
      </c>
      <c r="M16" s="63" t="s">
        <v>12836</v>
      </c>
      <c r="N16" s="63" t="s">
        <v>107</v>
      </c>
    </row>
    <row r="17">
      <c r="A17" s="62">
        <v>44409.51712962963</v>
      </c>
      <c r="B17" s="63" t="s">
        <v>342</v>
      </c>
      <c r="C17" s="63">
        <v>5.0</v>
      </c>
      <c r="D17" s="63" t="s">
        <v>12837</v>
      </c>
      <c r="E17" s="63" t="s">
        <v>104</v>
      </c>
      <c r="F17" s="63" t="s">
        <v>104</v>
      </c>
      <c r="G17" s="63" t="s">
        <v>104</v>
      </c>
      <c r="H17" s="63" t="s">
        <v>104</v>
      </c>
      <c r="I17" s="64" t="s">
        <v>555</v>
      </c>
      <c r="J17" s="63" t="s">
        <v>181</v>
      </c>
      <c r="K17" s="63" t="s">
        <v>12838</v>
      </c>
      <c r="L17" s="63">
        <v>9.764350434E9</v>
      </c>
      <c r="M17" s="63" t="s">
        <v>12839</v>
      </c>
      <c r="N17" s="63" t="s">
        <v>107</v>
      </c>
    </row>
    <row r="18">
      <c r="A18" s="62">
        <v>44409.51724537037</v>
      </c>
      <c r="B18" s="63" t="s">
        <v>12840</v>
      </c>
      <c r="C18" s="63">
        <v>5.0</v>
      </c>
      <c r="D18" s="63" t="s">
        <v>12841</v>
      </c>
      <c r="E18" s="63" t="s">
        <v>104</v>
      </c>
      <c r="F18" s="63" t="s">
        <v>104</v>
      </c>
      <c r="G18" s="63" t="s">
        <v>186</v>
      </c>
      <c r="H18" s="63" t="s">
        <v>104</v>
      </c>
      <c r="I18" s="64" t="s">
        <v>12842</v>
      </c>
      <c r="J18" s="63" t="s">
        <v>112</v>
      </c>
      <c r="K18" s="63" t="s">
        <v>12843</v>
      </c>
      <c r="L18" s="63">
        <v>9.970201693E9</v>
      </c>
      <c r="M18" s="63" t="s">
        <v>12844</v>
      </c>
      <c r="N18" s="63" t="s">
        <v>107</v>
      </c>
    </row>
    <row r="19">
      <c r="A19" s="62">
        <v>44409.517476851855</v>
      </c>
      <c r="B19" s="63" t="s">
        <v>4246</v>
      </c>
      <c r="C19" s="63">
        <v>5.0</v>
      </c>
      <c r="D19" s="63" t="s">
        <v>12845</v>
      </c>
      <c r="E19" s="63" t="s">
        <v>104</v>
      </c>
      <c r="F19" s="63" t="s">
        <v>104</v>
      </c>
      <c r="G19" s="63" t="s">
        <v>104</v>
      </c>
      <c r="H19" s="63" t="s">
        <v>104</v>
      </c>
      <c r="I19" s="64" t="s">
        <v>12846</v>
      </c>
      <c r="J19" s="63" t="s">
        <v>1599</v>
      </c>
      <c r="K19" s="63" t="s">
        <v>12847</v>
      </c>
      <c r="L19" s="63">
        <v>9.421614349E9</v>
      </c>
      <c r="M19" s="63" t="s">
        <v>12848</v>
      </c>
      <c r="N19" s="63" t="s">
        <v>107</v>
      </c>
    </row>
    <row r="20">
      <c r="A20" s="62">
        <v>44409.51792824074</v>
      </c>
      <c r="B20" s="63" t="s">
        <v>12849</v>
      </c>
      <c r="C20" s="63">
        <v>4.0</v>
      </c>
      <c r="D20" s="63">
        <v>4.0</v>
      </c>
      <c r="E20" s="63" t="s">
        <v>104</v>
      </c>
      <c r="F20" s="63" t="s">
        <v>104</v>
      </c>
      <c r="G20" s="63" t="s">
        <v>104</v>
      </c>
      <c r="H20" s="63" t="s">
        <v>104</v>
      </c>
      <c r="I20" s="64" t="s">
        <v>12850</v>
      </c>
      <c r="J20" s="63" t="s">
        <v>12851</v>
      </c>
      <c r="K20" s="63" t="s">
        <v>12852</v>
      </c>
      <c r="L20" s="63">
        <v>9.403087587E9</v>
      </c>
      <c r="M20" s="63" t="s">
        <v>5526</v>
      </c>
      <c r="N20" s="63" t="s">
        <v>107</v>
      </c>
    </row>
    <row r="21">
      <c r="A21" s="62">
        <v>44409.51814814815</v>
      </c>
      <c r="B21" s="63" t="s">
        <v>207</v>
      </c>
      <c r="C21" s="63">
        <v>5.0</v>
      </c>
      <c r="D21" s="63" t="s">
        <v>12853</v>
      </c>
      <c r="E21" s="63" t="s">
        <v>104</v>
      </c>
      <c r="F21" s="63" t="s">
        <v>110</v>
      </c>
      <c r="G21" s="63" t="s">
        <v>110</v>
      </c>
      <c r="H21" s="63" t="s">
        <v>104</v>
      </c>
      <c r="I21" s="64" t="s">
        <v>12203</v>
      </c>
      <c r="J21" s="63" t="s">
        <v>355</v>
      </c>
      <c r="K21" s="63" t="s">
        <v>12205</v>
      </c>
      <c r="L21" s="63">
        <v>9.403430538E9</v>
      </c>
      <c r="M21" s="63" t="s">
        <v>12854</v>
      </c>
      <c r="N21" s="63" t="s">
        <v>107</v>
      </c>
    </row>
    <row r="22">
      <c r="A22" s="62">
        <v>44409.524513888886</v>
      </c>
      <c r="B22" s="63" t="s">
        <v>12855</v>
      </c>
      <c r="C22" s="63">
        <v>5.0</v>
      </c>
      <c r="D22" s="63" t="s">
        <v>12856</v>
      </c>
      <c r="E22" s="63" t="s">
        <v>104</v>
      </c>
      <c r="F22" s="63" t="s">
        <v>104</v>
      </c>
      <c r="G22" s="63" t="s">
        <v>104</v>
      </c>
      <c r="H22" s="63" t="s">
        <v>104</v>
      </c>
      <c r="I22" s="64" t="s">
        <v>12857</v>
      </c>
      <c r="J22" s="63" t="s">
        <v>1599</v>
      </c>
      <c r="K22" s="63" t="s">
        <v>12858</v>
      </c>
      <c r="L22" s="63">
        <v>9.422005721E9</v>
      </c>
      <c r="M22" s="63" t="s">
        <v>12859</v>
      </c>
      <c r="N22" s="63" t="s">
        <v>107</v>
      </c>
    </row>
    <row r="23">
      <c r="A23" s="62">
        <v>44409.52707175926</v>
      </c>
      <c r="B23" s="63" t="s">
        <v>375</v>
      </c>
      <c r="C23" s="63">
        <v>5.0</v>
      </c>
      <c r="D23" s="63" t="s">
        <v>12860</v>
      </c>
      <c r="E23" s="63" t="s">
        <v>104</v>
      </c>
      <c r="F23" s="63" t="s">
        <v>104</v>
      </c>
      <c r="G23" s="63" t="s">
        <v>104</v>
      </c>
      <c r="H23" s="63" t="s">
        <v>104</v>
      </c>
      <c r="I23" s="64" t="s">
        <v>377</v>
      </c>
      <c r="J23" s="63" t="s">
        <v>181</v>
      </c>
      <c r="K23" s="63" t="s">
        <v>12861</v>
      </c>
      <c r="L23" s="63">
        <v>9.405108135E9</v>
      </c>
      <c r="M23" s="63" t="s">
        <v>4111</v>
      </c>
      <c r="N23" s="63" t="s">
        <v>107</v>
      </c>
    </row>
    <row r="24">
      <c r="A24" s="62">
        <v>44409.52761574074</v>
      </c>
      <c r="B24" s="63" t="s">
        <v>12862</v>
      </c>
      <c r="C24" s="63">
        <v>4.0</v>
      </c>
      <c r="D24" s="63" t="s">
        <v>12863</v>
      </c>
      <c r="E24" s="63" t="s">
        <v>104</v>
      </c>
      <c r="F24" s="63" t="s">
        <v>104</v>
      </c>
      <c r="G24" s="63" t="s">
        <v>110</v>
      </c>
      <c r="H24" s="63" t="s">
        <v>110</v>
      </c>
      <c r="I24" s="64" t="s">
        <v>12864</v>
      </c>
      <c r="J24" s="63" t="s">
        <v>12865</v>
      </c>
      <c r="K24" s="63" t="s">
        <v>12866</v>
      </c>
      <c r="L24" s="63">
        <v>9.404596734E9</v>
      </c>
      <c r="M24" s="63" t="s">
        <v>12867</v>
      </c>
      <c r="N24" s="63" t="s">
        <v>107</v>
      </c>
    </row>
    <row r="25">
      <c r="A25" s="62">
        <v>44409.52940972222</v>
      </c>
      <c r="B25" s="63" t="s">
        <v>12868</v>
      </c>
      <c r="C25" s="63">
        <v>5.0</v>
      </c>
      <c r="D25" s="63" t="s">
        <v>12869</v>
      </c>
      <c r="E25" s="63" t="s">
        <v>104</v>
      </c>
      <c r="F25" s="63" t="s">
        <v>104</v>
      </c>
      <c r="G25" s="63" t="s">
        <v>104</v>
      </c>
      <c r="H25" s="63" t="s">
        <v>104</v>
      </c>
      <c r="I25" s="64" t="s">
        <v>12870</v>
      </c>
      <c r="J25" s="63" t="s">
        <v>12871</v>
      </c>
      <c r="K25" s="63" t="s">
        <v>12872</v>
      </c>
      <c r="L25" s="66">
        <f>+919422005725</f>
        <v>919422005725</v>
      </c>
      <c r="M25" s="63" t="s">
        <v>12873</v>
      </c>
      <c r="N25" s="63" t="s">
        <v>107</v>
      </c>
    </row>
    <row r="26">
      <c r="A26" s="62">
        <v>44409.53271990741</v>
      </c>
      <c r="B26" s="63" t="s">
        <v>2959</v>
      </c>
      <c r="C26" s="63">
        <v>5.0</v>
      </c>
      <c r="D26" s="63" t="s">
        <v>12874</v>
      </c>
      <c r="E26" s="63" t="s">
        <v>186</v>
      </c>
      <c r="F26" s="63" t="s">
        <v>104</v>
      </c>
      <c r="G26" s="63" t="s">
        <v>110</v>
      </c>
      <c r="H26" s="63" t="s">
        <v>186</v>
      </c>
      <c r="I26" s="64" t="s">
        <v>12875</v>
      </c>
      <c r="J26" s="63" t="s">
        <v>314</v>
      </c>
      <c r="K26" s="63" t="s">
        <v>12876</v>
      </c>
      <c r="L26" s="63">
        <v>9.420374907E9</v>
      </c>
      <c r="M26" s="63" t="s">
        <v>12877</v>
      </c>
      <c r="N26" s="63" t="s">
        <v>107</v>
      </c>
    </row>
    <row r="27">
      <c r="A27" s="62">
        <v>44409.536574074074</v>
      </c>
      <c r="B27" s="63" t="s">
        <v>234</v>
      </c>
      <c r="C27" s="63">
        <v>4.0</v>
      </c>
      <c r="D27" s="63" t="s">
        <v>4742</v>
      </c>
      <c r="E27" s="63" t="s">
        <v>110</v>
      </c>
      <c r="F27" s="63" t="s">
        <v>110</v>
      </c>
      <c r="G27" s="63" t="s">
        <v>110</v>
      </c>
      <c r="H27" s="63" t="s">
        <v>110</v>
      </c>
      <c r="I27" s="64" t="s">
        <v>11996</v>
      </c>
      <c r="J27" s="63" t="s">
        <v>237</v>
      </c>
      <c r="K27" s="63" t="s">
        <v>11997</v>
      </c>
      <c r="L27" s="63">
        <v>9.89003038E9</v>
      </c>
      <c r="M27" s="63" t="s">
        <v>12878</v>
      </c>
      <c r="N27" s="63" t="s">
        <v>107</v>
      </c>
    </row>
    <row r="28">
      <c r="A28" s="62">
        <v>44409.5541087963</v>
      </c>
      <c r="B28" s="63" t="s">
        <v>415</v>
      </c>
      <c r="C28" s="63">
        <v>5.0</v>
      </c>
      <c r="D28" s="63" t="s">
        <v>12879</v>
      </c>
      <c r="E28" s="63" t="s">
        <v>104</v>
      </c>
      <c r="F28" s="63" t="s">
        <v>104</v>
      </c>
      <c r="G28" s="63" t="s">
        <v>104</v>
      </c>
      <c r="H28" s="63" t="s">
        <v>104</v>
      </c>
      <c r="I28" s="64" t="s">
        <v>4415</v>
      </c>
      <c r="J28" s="63" t="s">
        <v>4416</v>
      </c>
      <c r="K28" s="63" t="s">
        <v>12177</v>
      </c>
      <c r="L28" s="63">
        <v>9.420382564E9</v>
      </c>
      <c r="M28" s="63" t="s">
        <v>4593</v>
      </c>
      <c r="N28" s="63" t="s">
        <v>107</v>
      </c>
    </row>
    <row r="29">
      <c r="A29" s="62">
        <v>44409.561423611114</v>
      </c>
      <c r="B29" s="63" t="s">
        <v>1597</v>
      </c>
      <c r="C29" s="63">
        <v>5.0</v>
      </c>
      <c r="D29" s="63" t="s">
        <v>12880</v>
      </c>
      <c r="E29" s="63" t="s">
        <v>186</v>
      </c>
      <c r="F29" s="63" t="s">
        <v>110</v>
      </c>
      <c r="G29" s="63" t="s">
        <v>186</v>
      </c>
      <c r="H29" s="63" t="s">
        <v>186</v>
      </c>
      <c r="I29" s="64" t="s">
        <v>12881</v>
      </c>
      <c r="J29" s="63" t="s">
        <v>1156</v>
      </c>
      <c r="K29" s="63" t="s">
        <v>12882</v>
      </c>
      <c r="L29" s="63">
        <v>8.27559025E9</v>
      </c>
      <c r="M29" s="63" t="s">
        <v>1510</v>
      </c>
      <c r="N29" s="63" t="s">
        <v>107</v>
      </c>
    </row>
    <row r="30">
      <c r="A30" s="62">
        <v>44409.56322916667</v>
      </c>
      <c r="B30" s="63" t="s">
        <v>510</v>
      </c>
      <c r="C30" s="63">
        <v>4.0</v>
      </c>
      <c r="D30" s="63" t="s">
        <v>907</v>
      </c>
      <c r="E30" s="63" t="s">
        <v>104</v>
      </c>
      <c r="F30" s="63" t="s">
        <v>104</v>
      </c>
      <c r="G30" s="63" t="s">
        <v>110</v>
      </c>
      <c r="H30" s="63" t="s">
        <v>104</v>
      </c>
      <c r="I30" s="64" t="s">
        <v>2906</v>
      </c>
      <c r="J30" s="63" t="s">
        <v>12883</v>
      </c>
      <c r="K30" s="63" t="s">
        <v>12884</v>
      </c>
      <c r="L30" s="63">
        <v>9.421994222E9</v>
      </c>
      <c r="M30" s="63" t="s">
        <v>907</v>
      </c>
      <c r="N30" s="63" t="s">
        <v>107</v>
      </c>
    </row>
    <row r="31">
      <c r="A31" s="62">
        <v>44409.57111111111</v>
      </c>
      <c r="B31" s="63" t="s">
        <v>12885</v>
      </c>
      <c r="C31" s="63">
        <v>5.0</v>
      </c>
      <c r="D31" s="63" t="s">
        <v>12886</v>
      </c>
      <c r="E31" s="63" t="s">
        <v>104</v>
      </c>
      <c r="F31" s="63" t="s">
        <v>104</v>
      </c>
      <c r="G31" s="63" t="s">
        <v>104</v>
      </c>
      <c r="H31" s="63" t="s">
        <v>104</v>
      </c>
      <c r="I31" s="64" t="s">
        <v>12887</v>
      </c>
      <c r="J31" s="63" t="s">
        <v>12888</v>
      </c>
      <c r="K31" s="63" t="s">
        <v>12889</v>
      </c>
      <c r="L31" s="63">
        <v>9.822108625E9</v>
      </c>
      <c r="M31" s="63" t="s">
        <v>12890</v>
      </c>
      <c r="N31" s="63" t="s">
        <v>107</v>
      </c>
    </row>
    <row r="32">
      <c r="A32" s="62">
        <v>44409.57113425926</v>
      </c>
      <c r="B32" s="63" t="s">
        <v>12891</v>
      </c>
      <c r="C32" s="63">
        <v>4.0</v>
      </c>
      <c r="D32" s="63" t="s">
        <v>12892</v>
      </c>
      <c r="E32" s="63" t="s">
        <v>186</v>
      </c>
      <c r="F32" s="63" t="s">
        <v>186</v>
      </c>
      <c r="G32" s="63" t="s">
        <v>186</v>
      </c>
      <c r="H32" s="63" t="s">
        <v>186</v>
      </c>
      <c r="I32" s="64" t="s">
        <v>12893</v>
      </c>
      <c r="J32" s="63" t="s">
        <v>12894</v>
      </c>
      <c r="K32" s="63" t="s">
        <v>12895</v>
      </c>
      <c r="L32" s="63">
        <v>9.422790074E9</v>
      </c>
      <c r="M32" s="63" t="s">
        <v>12896</v>
      </c>
      <c r="N32" s="63" t="s">
        <v>107</v>
      </c>
    </row>
    <row r="33">
      <c r="A33" s="62">
        <v>44409.571701388886</v>
      </c>
      <c r="B33" s="63" t="s">
        <v>4966</v>
      </c>
      <c r="C33" s="63">
        <v>3.0</v>
      </c>
      <c r="D33" s="63">
        <v>2.0</v>
      </c>
      <c r="E33" s="63" t="s">
        <v>110</v>
      </c>
      <c r="F33" s="63" t="s">
        <v>110</v>
      </c>
      <c r="G33" s="63" t="s">
        <v>110</v>
      </c>
      <c r="H33" s="63" t="s">
        <v>110</v>
      </c>
      <c r="I33" s="64" t="s">
        <v>138</v>
      </c>
      <c r="J33" s="63" t="s">
        <v>139</v>
      </c>
      <c r="K33" s="63" t="s">
        <v>140</v>
      </c>
      <c r="L33" s="63">
        <v>9.922058582E9</v>
      </c>
      <c r="M33" s="63" t="s">
        <v>103</v>
      </c>
      <c r="N33" s="63" t="s">
        <v>103</v>
      </c>
    </row>
    <row r="34">
      <c r="A34" s="62">
        <v>44409.57474537037</v>
      </c>
      <c r="B34" s="63" t="s">
        <v>12897</v>
      </c>
      <c r="C34" s="63">
        <v>5.0</v>
      </c>
      <c r="D34" s="63" t="s">
        <v>12898</v>
      </c>
      <c r="E34" s="63" t="s">
        <v>104</v>
      </c>
      <c r="F34" s="63" t="s">
        <v>104</v>
      </c>
      <c r="G34" s="63" t="s">
        <v>104</v>
      </c>
      <c r="H34" s="63" t="s">
        <v>104</v>
      </c>
      <c r="I34" s="64" t="s">
        <v>12899</v>
      </c>
      <c r="J34" s="63" t="s">
        <v>12900</v>
      </c>
      <c r="K34" s="63" t="s">
        <v>12901</v>
      </c>
      <c r="L34" s="63">
        <v>9.960806269E9</v>
      </c>
      <c r="M34" s="63" t="s">
        <v>12902</v>
      </c>
      <c r="N34" s="63" t="s">
        <v>107</v>
      </c>
    </row>
    <row r="35">
      <c r="A35" s="62">
        <v>44409.576516203706</v>
      </c>
      <c r="B35" s="63" t="s">
        <v>12903</v>
      </c>
      <c r="C35" s="63">
        <v>5.0</v>
      </c>
      <c r="D35" s="63" t="s">
        <v>12904</v>
      </c>
      <c r="E35" s="63" t="s">
        <v>186</v>
      </c>
      <c r="F35" s="63" t="s">
        <v>110</v>
      </c>
      <c r="G35" s="63" t="s">
        <v>186</v>
      </c>
      <c r="H35" s="63" t="s">
        <v>110</v>
      </c>
      <c r="I35" s="64" t="s">
        <v>12905</v>
      </c>
      <c r="J35" s="63" t="s">
        <v>675</v>
      </c>
      <c r="K35" s="63" t="s">
        <v>12906</v>
      </c>
      <c r="L35" s="66">
        <f>+919420822960</f>
        <v>919420822960</v>
      </c>
      <c r="M35" s="63" t="s">
        <v>4115</v>
      </c>
      <c r="N35" s="63" t="s">
        <v>107</v>
      </c>
    </row>
    <row r="36">
      <c r="A36" s="62">
        <v>44409.62002314815</v>
      </c>
      <c r="B36" s="63" t="s">
        <v>5535</v>
      </c>
      <c r="C36" s="63">
        <v>4.0</v>
      </c>
      <c r="D36" s="63" t="s">
        <v>12907</v>
      </c>
      <c r="E36" s="63" t="s">
        <v>104</v>
      </c>
      <c r="F36" s="63" t="s">
        <v>110</v>
      </c>
      <c r="G36" s="63" t="s">
        <v>104</v>
      </c>
      <c r="H36" s="63" t="s">
        <v>104</v>
      </c>
      <c r="I36" s="64" t="s">
        <v>12908</v>
      </c>
      <c r="J36" s="63" t="s">
        <v>118</v>
      </c>
      <c r="K36" s="63" t="s">
        <v>12909</v>
      </c>
      <c r="L36" s="63">
        <v>9.423936577E9</v>
      </c>
      <c r="M36" s="63" t="s">
        <v>12910</v>
      </c>
      <c r="N36" s="63" t="s">
        <v>107</v>
      </c>
    </row>
    <row r="37">
      <c r="A37" s="62">
        <v>44409.62871527778</v>
      </c>
      <c r="B37" s="63" t="s">
        <v>540</v>
      </c>
      <c r="C37" s="63">
        <v>4.0</v>
      </c>
      <c r="D37" s="63" t="s">
        <v>12911</v>
      </c>
      <c r="E37" s="63" t="s">
        <v>110</v>
      </c>
      <c r="F37" s="63" t="s">
        <v>110</v>
      </c>
      <c r="G37" s="63" t="s">
        <v>110</v>
      </c>
      <c r="H37" s="63" t="s">
        <v>110</v>
      </c>
      <c r="I37" s="64" t="s">
        <v>4985</v>
      </c>
      <c r="J37" s="63" t="s">
        <v>204</v>
      </c>
      <c r="K37" s="63" t="s">
        <v>10734</v>
      </c>
      <c r="L37" s="63">
        <v>9.657677823E9</v>
      </c>
      <c r="M37" s="63" t="s">
        <v>12912</v>
      </c>
      <c r="N37" s="63" t="s">
        <v>107</v>
      </c>
    </row>
    <row r="38">
      <c r="A38" s="62">
        <v>44409.636724537035</v>
      </c>
      <c r="B38" s="63" t="s">
        <v>12913</v>
      </c>
      <c r="C38" s="63">
        <v>5.0</v>
      </c>
      <c r="D38" s="63" t="s">
        <v>12914</v>
      </c>
      <c r="E38" s="63" t="s">
        <v>104</v>
      </c>
      <c r="F38" s="63" t="s">
        <v>104</v>
      </c>
      <c r="G38" s="63" t="s">
        <v>104</v>
      </c>
      <c r="H38" s="63" t="s">
        <v>104</v>
      </c>
      <c r="I38" s="64" t="s">
        <v>12915</v>
      </c>
      <c r="J38" s="63" t="s">
        <v>4294</v>
      </c>
      <c r="K38" s="63" t="s">
        <v>12916</v>
      </c>
      <c r="L38" s="63">
        <v>9.987227934E9</v>
      </c>
      <c r="M38" s="63" t="s">
        <v>12917</v>
      </c>
      <c r="N38" s="63" t="s">
        <v>107</v>
      </c>
    </row>
    <row r="39">
      <c r="A39" s="62">
        <v>44409.647685185184</v>
      </c>
      <c r="B39" s="63" t="s">
        <v>487</v>
      </c>
      <c r="C39" s="63">
        <v>5.0</v>
      </c>
      <c r="D39" s="63" t="s">
        <v>12918</v>
      </c>
      <c r="E39" s="63" t="s">
        <v>104</v>
      </c>
      <c r="F39" s="63" t="s">
        <v>104</v>
      </c>
      <c r="G39" s="63" t="s">
        <v>104</v>
      </c>
      <c r="H39" s="63" t="s">
        <v>104</v>
      </c>
      <c r="I39" s="64" t="s">
        <v>489</v>
      </c>
      <c r="J39" s="63" t="s">
        <v>490</v>
      </c>
      <c r="K39" s="63" t="s">
        <v>491</v>
      </c>
      <c r="L39" s="63">
        <v>9.0219834E9</v>
      </c>
      <c r="M39" s="63" t="s">
        <v>3882</v>
      </c>
      <c r="N39" s="63" t="s">
        <v>107</v>
      </c>
    </row>
    <row r="40">
      <c r="A40" s="62">
        <v>44409.783472222225</v>
      </c>
      <c r="B40" s="63" t="s">
        <v>12919</v>
      </c>
      <c r="C40" s="63">
        <v>5.0</v>
      </c>
      <c r="D40" s="63" t="s">
        <v>12920</v>
      </c>
      <c r="E40" s="63" t="s">
        <v>104</v>
      </c>
      <c r="F40" s="63" t="s">
        <v>104</v>
      </c>
      <c r="G40" s="63" t="s">
        <v>104</v>
      </c>
      <c r="H40" s="63" t="s">
        <v>104</v>
      </c>
      <c r="I40" s="64" t="s">
        <v>12921</v>
      </c>
      <c r="J40" s="63" t="s">
        <v>112</v>
      </c>
      <c r="K40" s="63" t="s">
        <v>12922</v>
      </c>
      <c r="L40" s="63">
        <v>9.921488294E9</v>
      </c>
      <c r="M40" s="63" t="s">
        <v>12923</v>
      </c>
      <c r="N40" s="63" t="s">
        <v>107</v>
      </c>
    </row>
    <row r="41">
      <c r="A41" s="62">
        <v>44409.86431712963</v>
      </c>
      <c r="B41" s="63" t="s">
        <v>4458</v>
      </c>
      <c r="C41" s="63">
        <v>5.0</v>
      </c>
      <c r="D41" s="63" t="s">
        <v>294</v>
      </c>
      <c r="E41" s="63" t="s">
        <v>104</v>
      </c>
      <c r="F41" s="63" t="s">
        <v>104</v>
      </c>
      <c r="G41" s="63" t="s">
        <v>104</v>
      </c>
      <c r="H41" s="63" t="s">
        <v>104</v>
      </c>
      <c r="I41" s="64" t="s">
        <v>12924</v>
      </c>
      <c r="J41" s="63" t="s">
        <v>12925</v>
      </c>
      <c r="K41" s="63" t="s">
        <v>12926</v>
      </c>
      <c r="L41" s="63">
        <v>9.922553712E9</v>
      </c>
      <c r="M41" s="63" t="s">
        <v>294</v>
      </c>
      <c r="N41" s="63" t="s">
        <v>107</v>
      </c>
    </row>
    <row r="42">
      <c r="A42" s="62">
        <v>44409.87525462963</v>
      </c>
      <c r="B42" s="63" t="s">
        <v>12927</v>
      </c>
      <c r="C42" s="63">
        <v>5.0</v>
      </c>
      <c r="D42" s="63" t="s">
        <v>12928</v>
      </c>
      <c r="E42" s="63" t="s">
        <v>110</v>
      </c>
      <c r="F42" s="63" t="s">
        <v>186</v>
      </c>
      <c r="G42" s="63" t="s">
        <v>110</v>
      </c>
      <c r="H42" s="63" t="s">
        <v>110</v>
      </c>
      <c r="I42" s="64" t="s">
        <v>12929</v>
      </c>
      <c r="J42" s="63" t="s">
        <v>12930</v>
      </c>
      <c r="K42" s="63" t="s">
        <v>12931</v>
      </c>
      <c r="L42" s="63">
        <v>8.69800576E9</v>
      </c>
      <c r="M42" s="63" t="s">
        <v>12932</v>
      </c>
      <c r="N42" s="63" t="s">
        <v>107</v>
      </c>
    </row>
    <row r="43">
      <c r="A43" s="62">
        <v>44409.930138888885</v>
      </c>
      <c r="B43" s="63" t="s">
        <v>643</v>
      </c>
      <c r="C43" s="63">
        <v>5.0</v>
      </c>
      <c r="D43" s="63" t="s">
        <v>12933</v>
      </c>
      <c r="E43" s="63" t="s">
        <v>104</v>
      </c>
      <c r="F43" s="63" t="s">
        <v>104</v>
      </c>
      <c r="G43" s="63" t="s">
        <v>104</v>
      </c>
      <c r="H43" s="63" t="s">
        <v>104</v>
      </c>
      <c r="I43" s="64" t="s">
        <v>645</v>
      </c>
      <c r="J43" s="63" t="s">
        <v>181</v>
      </c>
      <c r="K43" s="63" t="s">
        <v>646</v>
      </c>
      <c r="L43" s="63">
        <v>9.421488915E9</v>
      </c>
      <c r="M43" s="63" t="s">
        <v>12934</v>
      </c>
      <c r="N43" s="63" t="s">
        <v>107</v>
      </c>
    </row>
    <row r="44">
      <c r="A44" s="62">
        <v>44409.95940972222</v>
      </c>
      <c r="B44" s="63" t="s">
        <v>558</v>
      </c>
      <c r="C44" s="63">
        <v>5.0</v>
      </c>
      <c r="D44" s="63" t="s">
        <v>1906</v>
      </c>
      <c r="E44" s="63" t="s">
        <v>110</v>
      </c>
      <c r="F44" s="63" t="s">
        <v>104</v>
      </c>
      <c r="G44" s="63" t="s">
        <v>104</v>
      </c>
      <c r="H44" s="63" t="s">
        <v>110</v>
      </c>
      <c r="I44" s="64" t="s">
        <v>12935</v>
      </c>
      <c r="J44" s="63" t="s">
        <v>561</v>
      </c>
      <c r="K44" s="63" t="s">
        <v>12543</v>
      </c>
      <c r="L44" s="63">
        <v>9.421619695E9</v>
      </c>
      <c r="M44" s="63" t="s">
        <v>1906</v>
      </c>
      <c r="N44" s="63" t="s">
        <v>107</v>
      </c>
    </row>
    <row r="45">
      <c r="A45" s="62">
        <v>44409.9628125</v>
      </c>
      <c r="B45" s="63" t="s">
        <v>569</v>
      </c>
      <c r="C45" s="63">
        <v>5.0</v>
      </c>
      <c r="D45" s="63" t="s">
        <v>1906</v>
      </c>
      <c r="E45" s="63" t="s">
        <v>104</v>
      </c>
      <c r="F45" s="63" t="s">
        <v>110</v>
      </c>
      <c r="G45" s="63" t="s">
        <v>104</v>
      </c>
      <c r="H45" s="63" t="s">
        <v>104</v>
      </c>
      <c r="I45" s="64" t="s">
        <v>12542</v>
      </c>
      <c r="J45" s="63" t="s">
        <v>572</v>
      </c>
      <c r="K45" s="63" t="s">
        <v>12543</v>
      </c>
      <c r="L45" s="63">
        <v>8.888073549E9</v>
      </c>
      <c r="M45" s="63" t="s">
        <v>1906</v>
      </c>
      <c r="N45" s="63" t="s">
        <v>107</v>
      </c>
    </row>
    <row r="46">
      <c r="A46" s="62">
        <v>44410.25388888889</v>
      </c>
      <c r="B46" s="63" t="s">
        <v>12936</v>
      </c>
      <c r="C46" s="63">
        <v>2.0</v>
      </c>
      <c r="D46" s="63">
        <v>1.0</v>
      </c>
      <c r="E46" s="63" t="s">
        <v>104</v>
      </c>
      <c r="F46" s="63" t="s">
        <v>110</v>
      </c>
      <c r="G46" s="63" t="s">
        <v>110</v>
      </c>
      <c r="H46" s="63" t="s">
        <v>104</v>
      </c>
      <c r="I46" s="64" t="s">
        <v>12937</v>
      </c>
      <c r="J46" s="63" t="s">
        <v>12938</v>
      </c>
      <c r="K46" s="63" t="s">
        <v>12939</v>
      </c>
      <c r="L46" s="63">
        <v>8.275590944E9</v>
      </c>
      <c r="M46" s="63">
        <v>111.0</v>
      </c>
      <c r="N46" s="63" t="s">
        <v>107</v>
      </c>
    </row>
    <row r="47">
      <c r="A47" s="62">
        <v>44410.78508101852</v>
      </c>
      <c r="B47" s="63" t="s">
        <v>12940</v>
      </c>
      <c r="C47" s="63">
        <v>4.0</v>
      </c>
      <c r="D47" s="63" t="s">
        <v>12941</v>
      </c>
      <c r="E47" s="63" t="s">
        <v>104</v>
      </c>
      <c r="F47" s="63" t="s">
        <v>104</v>
      </c>
      <c r="G47" s="63" t="s">
        <v>104</v>
      </c>
      <c r="H47" s="63" t="s">
        <v>104</v>
      </c>
      <c r="I47" s="64" t="s">
        <v>12942</v>
      </c>
      <c r="J47" s="63" t="s">
        <v>12824</v>
      </c>
      <c r="K47" s="63" t="s">
        <v>12943</v>
      </c>
      <c r="L47" s="63">
        <v>9.960402775E9</v>
      </c>
      <c r="M47" s="63" t="s">
        <v>12944</v>
      </c>
      <c r="N47" s="63" t="s">
        <v>107</v>
      </c>
    </row>
    <row r="48">
      <c r="A48" s="62">
        <v>44412.487349537034</v>
      </c>
      <c r="B48" s="63" t="s">
        <v>487</v>
      </c>
      <c r="C48" s="63">
        <v>5.0</v>
      </c>
      <c r="D48" s="63" t="s">
        <v>12945</v>
      </c>
      <c r="E48" s="63" t="s">
        <v>104</v>
      </c>
      <c r="F48" s="63" t="s">
        <v>104</v>
      </c>
      <c r="G48" s="63" t="s">
        <v>104</v>
      </c>
      <c r="H48" s="63" t="s">
        <v>104</v>
      </c>
      <c r="I48" s="64" t="s">
        <v>489</v>
      </c>
      <c r="J48" s="63" t="s">
        <v>490</v>
      </c>
      <c r="K48" s="63" t="s">
        <v>491</v>
      </c>
      <c r="L48" s="63">
        <v>9.0219834E9</v>
      </c>
      <c r="M48" s="63" t="s">
        <v>103</v>
      </c>
      <c r="N48" s="63" t="s">
        <v>107</v>
      </c>
    </row>
    <row r="49">
      <c r="A49" s="62">
        <v>44413.334641203706</v>
      </c>
      <c r="B49" s="63" t="s">
        <v>6129</v>
      </c>
      <c r="C49" s="63">
        <v>5.0</v>
      </c>
      <c r="D49" s="63" t="s">
        <v>12946</v>
      </c>
      <c r="E49" s="63" t="s">
        <v>110</v>
      </c>
      <c r="F49" s="63" t="s">
        <v>104</v>
      </c>
      <c r="G49" s="63" t="s">
        <v>110</v>
      </c>
      <c r="H49" s="63" t="s">
        <v>110</v>
      </c>
      <c r="I49" s="64" t="s">
        <v>6130</v>
      </c>
      <c r="J49" s="63" t="s">
        <v>181</v>
      </c>
      <c r="K49" s="63" t="s">
        <v>12947</v>
      </c>
      <c r="L49" s="63">
        <v>9.850645799E9</v>
      </c>
      <c r="M49" s="63" t="s">
        <v>12948</v>
      </c>
      <c r="N49" s="63" t="s">
        <v>107</v>
      </c>
    </row>
    <row r="50">
      <c r="A50" s="62">
        <v>44414.5312037037</v>
      </c>
      <c r="B50" s="63" t="s">
        <v>12949</v>
      </c>
      <c r="C50" s="63">
        <v>1.0</v>
      </c>
      <c r="D50" s="63" t="s">
        <v>907</v>
      </c>
      <c r="E50" s="63" t="s">
        <v>186</v>
      </c>
      <c r="F50" s="63" t="s">
        <v>104</v>
      </c>
      <c r="G50" s="63" t="s">
        <v>186</v>
      </c>
      <c r="H50" s="63" t="s">
        <v>110</v>
      </c>
      <c r="I50" s="64" t="s">
        <v>12950</v>
      </c>
      <c r="J50" s="63" t="s">
        <v>1599</v>
      </c>
      <c r="K50" s="63" t="s">
        <v>12951</v>
      </c>
      <c r="L50" s="63">
        <v>9.096070236E9</v>
      </c>
      <c r="M50" s="63" t="s">
        <v>107</v>
      </c>
      <c r="N50" s="63" t="s">
        <v>107</v>
      </c>
    </row>
    <row r="51">
      <c r="A51" s="62">
        <v>44416.931805555556</v>
      </c>
      <c r="B51" s="63" t="s">
        <v>12952</v>
      </c>
      <c r="C51" s="63">
        <v>5.0</v>
      </c>
      <c r="D51" s="63" t="s">
        <v>12953</v>
      </c>
      <c r="E51" s="63" t="s">
        <v>104</v>
      </c>
      <c r="F51" s="63" t="s">
        <v>104</v>
      </c>
      <c r="G51" s="63" t="s">
        <v>104</v>
      </c>
      <c r="H51" s="63" t="s">
        <v>104</v>
      </c>
      <c r="I51" s="64" t="s">
        <v>12954</v>
      </c>
      <c r="J51" s="63" t="s">
        <v>8292</v>
      </c>
      <c r="K51" s="63" t="s">
        <v>12955</v>
      </c>
      <c r="L51" s="63">
        <v>9.850815257E9</v>
      </c>
      <c r="M51" s="63" t="s">
        <v>2847</v>
      </c>
      <c r="N51" s="63" t="s">
        <v>107</v>
      </c>
    </row>
    <row r="52">
      <c r="A52" s="62">
        <v>44416.93597222222</v>
      </c>
      <c r="B52" s="63" t="s">
        <v>12952</v>
      </c>
      <c r="C52" s="63">
        <v>5.0</v>
      </c>
      <c r="D52" s="63" t="s">
        <v>12956</v>
      </c>
      <c r="E52" s="63" t="s">
        <v>104</v>
      </c>
      <c r="F52" s="63" t="s">
        <v>104</v>
      </c>
      <c r="G52" s="63" t="s">
        <v>104</v>
      </c>
      <c r="H52" s="63" t="s">
        <v>104</v>
      </c>
      <c r="I52" s="64" t="s">
        <v>12957</v>
      </c>
      <c r="J52" s="63" t="s">
        <v>1599</v>
      </c>
      <c r="K52" s="63" t="s">
        <v>12958</v>
      </c>
      <c r="L52" s="63">
        <v>9.850815257E9</v>
      </c>
      <c r="M52" s="63" t="s">
        <v>8217</v>
      </c>
      <c r="N52" s="63" t="s">
        <v>107</v>
      </c>
    </row>
  </sheetData>
  <mergeCells count="2">
    <mergeCell ref="A1:N1"/>
    <mergeCell ref="A2:N2"/>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75"/>
    <col customWidth="1" min="3" max="3" width="7.13"/>
    <col customWidth="1" min="5" max="6" width="11.38"/>
    <col customWidth="1" min="7" max="7" width="11.63"/>
    <col customWidth="1" min="8" max="8" width="11.38"/>
    <col customWidth="1" min="9" max="9" width="28.13"/>
    <col customWidth="1" min="10" max="10" width="10.13"/>
    <col customWidth="1" min="11" max="11" width="19.63"/>
    <col customWidth="1" min="12" max="12" width="11.25"/>
    <col customWidth="1" min="14" max="14" width="7.0"/>
  </cols>
  <sheetData>
    <row r="1">
      <c r="A1" s="106" t="s">
        <v>12959</v>
      </c>
      <c r="O1" s="107"/>
      <c r="P1" s="107"/>
      <c r="Q1" s="107"/>
      <c r="R1" s="107"/>
      <c r="S1" s="107"/>
      <c r="T1" s="107"/>
      <c r="U1" s="107"/>
      <c r="V1" s="107"/>
      <c r="W1" s="107"/>
      <c r="X1" s="107"/>
      <c r="Y1" s="107"/>
      <c r="Z1" s="107"/>
    </row>
    <row r="2">
      <c r="A2" s="108" t="s">
        <v>12960</v>
      </c>
      <c r="O2" s="107"/>
      <c r="P2" s="107"/>
      <c r="Q2" s="107"/>
      <c r="R2" s="107"/>
      <c r="S2" s="107"/>
      <c r="T2" s="107"/>
      <c r="U2" s="107"/>
      <c r="V2" s="107"/>
      <c r="W2" s="107"/>
      <c r="X2" s="107"/>
      <c r="Y2" s="107"/>
      <c r="Z2" s="107"/>
    </row>
    <row r="3">
      <c r="A3" s="98" t="s">
        <v>88</v>
      </c>
      <c r="B3" s="98" t="s">
        <v>89</v>
      </c>
      <c r="C3" s="98" t="s">
        <v>90</v>
      </c>
      <c r="D3" s="98" t="s">
        <v>91</v>
      </c>
      <c r="E3" s="98" t="s">
        <v>92</v>
      </c>
      <c r="F3" s="98" t="s">
        <v>93</v>
      </c>
      <c r="G3" s="98" t="s">
        <v>94</v>
      </c>
      <c r="H3" s="98" t="s">
        <v>95</v>
      </c>
      <c r="I3" s="50" t="s">
        <v>96</v>
      </c>
      <c r="J3" s="98" t="s">
        <v>97</v>
      </c>
      <c r="K3" s="98" t="s">
        <v>98</v>
      </c>
      <c r="L3" s="98" t="s">
        <v>99</v>
      </c>
      <c r="M3" s="98" t="s">
        <v>100</v>
      </c>
      <c r="N3" s="98" t="s">
        <v>101</v>
      </c>
      <c r="O3" s="105"/>
      <c r="P3" s="105"/>
      <c r="Q3" s="105"/>
      <c r="R3" s="105"/>
      <c r="S3" s="105"/>
      <c r="T3" s="105"/>
      <c r="U3" s="105"/>
      <c r="V3" s="105"/>
      <c r="W3" s="105"/>
      <c r="X3" s="105"/>
      <c r="Y3" s="105"/>
      <c r="Z3" s="105"/>
    </row>
    <row r="4">
      <c r="A4" s="109">
        <v>44408.47482638889</v>
      </c>
      <c r="B4" s="110" t="s">
        <v>102</v>
      </c>
      <c r="C4" s="100">
        <v>5.0</v>
      </c>
      <c r="D4" s="100" t="s">
        <v>103</v>
      </c>
      <c r="E4" s="100" t="s">
        <v>104</v>
      </c>
      <c r="F4" s="100" t="s">
        <v>104</v>
      </c>
      <c r="G4" s="100" t="s">
        <v>104</v>
      </c>
      <c r="H4" s="100" t="s">
        <v>104</v>
      </c>
      <c r="I4" s="111" t="s">
        <v>105</v>
      </c>
      <c r="J4" s="100" t="s">
        <v>106</v>
      </c>
      <c r="K4" s="100" t="s">
        <v>605</v>
      </c>
      <c r="L4" s="100">
        <v>9.769030201E9</v>
      </c>
      <c r="M4" s="100" t="s">
        <v>4129</v>
      </c>
      <c r="N4" s="100" t="s">
        <v>107</v>
      </c>
    </row>
    <row r="5">
      <c r="A5" s="109">
        <v>44408.546261574076</v>
      </c>
      <c r="B5" s="110" t="s">
        <v>4096</v>
      </c>
      <c r="C5" s="100">
        <v>4.0</v>
      </c>
      <c r="D5" s="100" t="s">
        <v>12961</v>
      </c>
      <c r="E5" s="100" t="s">
        <v>110</v>
      </c>
      <c r="F5" s="100" t="s">
        <v>110</v>
      </c>
      <c r="G5" s="100" t="s">
        <v>110</v>
      </c>
      <c r="H5" s="100" t="s">
        <v>110</v>
      </c>
      <c r="I5" s="111" t="s">
        <v>12962</v>
      </c>
      <c r="J5" s="100" t="s">
        <v>12963</v>
      </c>
      <c r="K5" s="100" t="s">
        <v>12964</v>
      </c>
      <c r="L5" s="100">
        <v>9.969388226E9</v>
      </c>
      <c r="M5" s="100" t="s">
        <v>12965</v>
      </c>
      <c r="N5" s="100" t="s">
        <v>107</v>
      </c>
    </row>
    <row r="6">
      <c r="A6" s="109">
        <v>44408.547951388886</v>
      </c>
      <c r="B6" s="110" t="s">
        <v>1685</v>
      </c>
      <c r="C6" s="100">
        <v>5.0</v>
      </c>
      <c r="D6" s="100" t="s">
        <v>12966</v>
      </c>
      <c r="E6" s="100" t="s">
        <v>104</v>
      </c>
      <c r="F6" s="100" t="s">
        <v>104</v>
      </c>
      <c r="G6" s="100" t="s">
        <v>104</v>
      </c>
      <c r="H6" s="100" t="s">
        <v>104</v>
      </c>
      <c r="I6" s="111" t="s">
        <v>11043</v>
      </c>
      <c r="J6" s="100" t="s">
        <v>181</v>
      </c>
      <c r="K6" s="100" t="s">
        <v>1688</v>
      </c>
      <c r="L6" s="100">
        <v>9.423906366E9</v>
      </c>
      <c r="M6" s="100" t="s">
        <v>3882</v>
      </c>
      <c r="N6" s="100" t="s">
        <v>107</v>
      </c>
    </row>
    <row r="7">
      <c r="A7" s="109">
        <v>44408.54797453704</v>
      </c>
      <c r="B7" s="110" t="s">
        <v>172</v>
      </c>
      <c r="C7" s="100">
        <v>5.0</v>
      </c>
      <c r="D7" s="100" t="s">
        <v>12216</v>
      </c>
      <c r="E7" s="100" t="s">
        <v>104</v>
      </c>
      <c r="F7" s="100" t="s">
        <v>104</v>
      </c>
      <c r="G7" s="100" t="s">
        <v>104</v>
      </c>
      <c r="H7" s="100" t="s">
        <v>104</v>
      </c>
      <c r="I7" s="111" t="s">
        <v>174</v>
      </c>
      <c r="J7" s="100" t="s">
        <v>175</v>
      </c>
      <c r="K7" s="100" t="s">
        <v>12611</v>
      </c>
      <c r="L7" s="100">
        <v>9.97554602E9</v>
      </c>
      <c r="M7" s="100" t="s">
        <v>4758</v>
      </c>
      <c r="N7" s="100" t="s">
        <v>107</v>
      </c>
    </row>
    <row r="8">
      <c r="A8" s="109">
        <v>44408.5483912037</v>
      </c>
      <c r="B8" s="110" t="s">
        <v>12967</v>
      </c>
      <c r="C8" s="100">
        <v>3.0</v>
      </c>
      <c r="D8" s="100" t="s">
        <v>103</v>
      </c>
      <c r="E8" s="100" t="s">
        <v>104</v>
      </c>
      <c r="F8" s="100" t="s">
        <v>104</v>
      </c>
      <c r="G8" s="100" t="s">
        <v>104</v>
      </c>
      <c r="H8" s="100" t="s">
        <v>104</v>
      </c>
      <c r="I8" s="111" t="s">
        <v>12968</v>
      </c>
      <c r="J8" s="100" t="s">
        <v>12969</v>
      </c>
      <c r="K8" s="100" t="s">
        <v>12970</v>
      </c>
      <c r="L8" s="100">
        <v>8.329665409E9</v>
      </c>
      <c r="M8" s="100" t="s">
        <v>103</v>
      </c>
      <c r="N8" s="100" t="s">
        <v>107</v>
      </c>
    </row>
    <row r="9">
      <c r="A9" s="109">
        <v>44408.54880787037</v>
      </c>
      <c r="B9" s="110" t="s">
        <v>137</v>
      </c>
      <c r="C9" s="100">
        <v>5.0</v>
      </c>
      <c r="D9" s="100">
        <v>5.0</v>
      </c>
      <c r="E9" s="100" t="s">
        <v>104</v>
      </c>
      <c r="F9" s="100" t="s">
        <v>104</v>
      </c>
      <c r="G9" s="100" t="s">
        <v>104</v>
      </c>
      <c r="H9" s="100" t="s">
        <v>104</v>
      </c>
      <c r="I9" s="111" t="s">
        <v>138</v>
      </c>
      <c r="J9" s="100" t="s">
        <v>139</v>
      </c>
      <c r="K9" s="100" t="s">
        <v>140</v>
      </c>
      <c r="L9" s="100">
        <v>9.922058582E9</v>
      </c>
      <c r="M9" s="100" t="s">
        <v>107</v>
      </c>
      <c r="N9" s="100" t="s">
        <v>107</v>
      </c>
    </row>
    <row r="10">
      <c r="A10" s="109">
        <v>44408.550104166665</v>
      </c>
      <c r="B10" s="110" t="s">
        <v>148</v>
      </c>
      <c r="C10" s="100">
        <v>5.0</v>
      </c>
      <c r="D10" s="100" t="s">
        <v>12971</v>
      </c>
      <c r="E10" s="100" t="s">
        <v>150</v>
      </c>
      <c r="F10" s="100" t="s">
        <v>150</v>
      </c>
      <c r="G10" s="100" t="s">
        <v>150</v>
      </c>
      <c r="H10" s="100" t="s">
        <v>150</v>
      </c>
      <c r="I10" s="111" t="s">
        <v>2477</v>
      </c>
      <c r="J10" s="100" t="s">
        <v>152</v>
      </c>
      <c r="K10" s="100" t="s">
        <v>12972</v>
      </c>
      <c r="L10" s="100">
        <v>9.763409347E9</v>
      </c>
      <c r="M10" s="100" t="s">
        <v>4758</v>
      </c>
      <c r="N10" s="100" t="s">
        <v>103</v>
      </c>
    </row>
    <row r="11">
      <c r="A11" s="109">
        <v>44408.55075231481</v>
      </c>
      <c r="B11" s="110" t="s">
        <v>240</v>
      </c>
      <c r="C11" s="100">
        <v>5.0</v>
      </c>
      <c r="D11" s="100" t="s">
        <v>12973</v>
      </c>
      <c r="E11" s="100" t="s">
        <v>104</v>
      </c>
      <c r="F11" s="100" t="s">
        <v>104</v>
      </c>
      <c r="G11" s="100" t="s">
        <v>104</v>
      </c>
      <c r="H11" s="100" t="s">
        <v>104</v>
      </c>
      <c r="I11" s="111" t="s">
        <v>8457</v>
      </c>
      <c r="J11" s="100" t="s">
        <v>181</v>
      </c>
      <c r="K11" s="100" t="s">
        <v>12803</v>
      </c>
      <c r="L11" s="100">
        <v>8.308142705E9</v>
      </c>
      <c r="M11" s="100" t="s">
        <v>4758</v>
      </c>
      <c r="N11" s="100" t="s">
        <v>107</v>
      </c>
    </row>
    <row r="12">
      <c r="A12" s="109">
        <v>44408.55107638889</v>
      </c>
      <c r="B12" s="110" t="s">
        <v>415</v>
      </c>
      <c r="C12" s="100">
        <v>5.0</v>
      </c>
      <c r="D12" s="100" t="s">
        <v>12974</v>
      </c>
      <c r="E12" s="100" t="s">
        <v>104</v>
      </c>
      <c r="F12" s="100" t="s">
        <v>104</v>
      </c>
      <c r="G12" s="100" t="s">
        <v>104</v>
      </c>
      <c r="H12" s="100" t="s">
        <v>104</v>
      </c>
      <c r="I12" s="111" t="s">
        <v>4415</v>
      </c>
      <c r="J12" s="100" t="s">
        <v>4416</v>
      </c>
      <c r="K12" s="100" t="s">
        <v>12177</v>
      </c>
      <c r="L12" s="100">
        <v>9.420382564E9</v>
      </c>
      <c r="M12" s="100" t="s">
        <v>12975</v>
      </c>
      <c r="N12" s="100" t="s">
        <v>107</v>
      </c>
    </row>
    <row r="13">
      <c r="A13" s="109">
        <v>44408.551412037035</v>
      </c>
      <c r="B13" s="110" t="s">
        <v>12976</v>
      </c>
      <c r="C13" s="100">
        <v>4.0</v>
      </c>
      <c r="D13" s="100" t="s">
        <v>12977</v>
      </c>
      <c r="E13" s="100" t="s">
        <v>104</v>
      </c>
      <c r="F13" s="100" t="s">
        <v>104</v>
      </c>
      <c r="G13" s="100" t="s">
        <v>104</v>
      </c>
      <c r="H13" s="100" t="s">
        <v>104</v>
      </c>
      <c r="I13" s="111" t="s">
        <v>12978</v>
      </c>
      <c r="J13" s="100" t="s">
        <v>181</v>
      </c>
      <c r="K13" s="100" t="s">
        <v>12979</v>
      </c>
      <c r="L13" s="100">
        <v>9.960376557E9</v>
      </c>
      <c r="M13" s="100" t="s">
        <v>12980</v>
      </c>
      <c r="N13" s="100" t="s">
        <v>107</v>
      </c>
    </row>
    <row r="14">
      <c r="A14" s="109">
        <v>44408.551666666666</v>
      </c>
      <c r="B14" s="110" t="s">
        <v>4013</v>
      </c>
      <c r="C14" s="100">
        <v>5.0</v>
      </c>
      <c r="D14" s="100" t="s">
        <v>12981</v>
      </c>
      <c r="E14" s="100" t="s">
        <v>104</v>
      </c>
      <c r="F14" s="100" t="s">
        <v>104</v>
      </c>
      <c r="G14" s="100" t="s">
        <v>104</v>
      </c>
      <c r="H14" s="100" t="s">
        <v>104</v>
      </c>
      <c r="I14" s="111" t="s">
        <v>12982</v>
      </c>
      <c r="J14" s="100" t="s">
        <v>112</v>
      </c>
      <c r="K14" s="100" t="s">
        <v>12983</v>
      </c>
      <c r="L14" s="100">
        <v>7.588688464E9</v>
      </c>
      <c r="M14" s="100" t="s">
        <v>12984</v>
      </c>
      <c r="N14" s="100" t="s">
        <v>107</v>
      </c>
    </row>
    <row r="15">
      <c r="A15" s="109">
        <v>44408.55384259259</v>
      </c>
      <c r="B15" s="110" t="s">
        <v>4018</v>
      </c>
      <c r="C15" s="100">
        <v>5.0</v>
      </c>
      <c r="D15" s="100" t="s">
        <v>12985</v>
      </c>
      <c r="E15" s="100" t="s">
        <v>104</v>
      </c>
      <c r="F15" s="100" t="s">
        <v>110</v>
      </c>
      <c r="G15" s="100" t="s">
        <v>104</v>
      </c>
      <c r="H15" s="100" t="s">
        <v>104</v>
      </c>
      <c r="I15" s="111" t="s">
        <v>12986</v>
      </c>
      <c r="J15" s="100" t="s">
        <v>12987</v>
      </c>
      <c r="K15" s="100" t="s">
        <v>12988</v>
      </c>
      <c r="L15" s="100">
        <v>7.448041018E9</v>
      </c>
      <c r="M15" s="100" t="s">
        <v>12989</v>
      </c>
      <c r="N15" s="100" t="s">
        <v>107</v>
      </c>
    </row>
    <row r="16">
      <c r="A16" s="109">
        <v>44408.55400462963</v>
      </c>
      <c r="B16" s="110" t="s">
        <v>12990</v>
      </c>
      <c r="C16" s="100">
        <v>5.0</v>
      </c>
      <c r="D16" s="100" t="s">
        <v>12991</v>
      </c>
      <c r="E16" s="100" t="s">
        <v>104</v>
      </c>
      <c r="F16" s="100" t="s">
        <v>104</v>
      </c>
      <c r="G16" s="100" t="s">
        <v>104</v>
      </c>
      <c r="H16" s="100" t="s">
        <v>104</v>
      </c>
      <c r="I16" s="111" t="s">
        <v>12992</v>
      </c>
      <c r="J16" s="100" t="s">
        <v>112</v>
      </c>
      <c r="K16" s="100" t="s">
        <v>12993</v>
      </c>
      <c r="L16" s="100">
        <v>9.820074193E9</v>
      </c>
      <c r="M16" s="100" t="s">
        <v>12994</v>
      </c>
      <c r="N16" s="100" t="s">
        <v>107</v>
      </c>
    </row>
    <row r="17">
      <c r="A17" s="109">
        <v>44408.5540625</v>
      </c>
      <c r="B17" s="110" t="s">
        <v>223</v>
      </c>
      <c r="C17" s="100">
        <v>5.0</v>
      </c>
      <c r="D17" s="100" t="s">
        <v>281</v>
      </c>
      <c r="E17" s="100" t="s">
        <v>104</v>
      </c>
      <c r="F17" s="100" t="s">
        <v>104</v>
      </c>
      <c r="G17" s="100" t="s">
        <v>104</v>
      </c>
      <c r="H17" s="100" t="s">
        <v>104</v>
      </c>
      <c r="I17" s="111" t="s">
        <v>225</v>
      </c>
      <c r="J17" s="100" t="s">
        <v>490</v>
      </c>
      <c r="K17" s="100" t="s">
        <v>12794</v>
      </c>
      <c r="L17" s="100">
        <v>9.421534386E9</v>
      </c>
      <c r="M17" s="100" t="s">
        <v>12995</v>
      </c>
      <c r="N17" s="100" t="s">
        <v>107</v>
      </c>
    </row>
    <row r="18">
      <c r="A18" s="109">
        <v>44408.55409722222</v>
      </c>
      <c r="B18" s="110" t="s">
        <v>12300</v>
      </c>
      <c r="C18" s="100">
        <v>4.0</v>
      </c>
      <c r="D18" s="100" t="s">
        <v>12703</v>
      </c>
      <c r="E18" s="100" t="s">
        <v>186</v>
      </c>
      <c r="F18" s="100" t="s">
        <v>104</v>
      </c>
      <c r="G18" s="100" t="s">
        <v>186</v>
      </c>
      <c r="H18" s="100" t="s">
        <v>186</v>
      </c>
      <c r="I18" s="111" t="s">
        <v>12301</v>
      </c>
      <c r="J18" s="100" t="s">
        <v>112</v>
      </c>
      <c r="K18" s="100" t="s">
        <v>12302</v>
      </c>
      <c r="L18" s="100">
        <v>9.028198461E9</v>
      </c>
      <c r="M18" s="100" t="s">
        <v>1747</v>
      </c>
      <c r="N18" s="100" t="s">
        <v>107</v>
      </c>
    </row>
    <row r="19">
      <c r="A19" s="109">
        <v>44408.557662037034</v>
      </c>
      <c r="B19" s="110" t="s">
        <v>12996</v>
      </c>
      <c r="C19" s="100">
        <v>5.0</v>
      </c>
      <c r="D19" s="100" t="s">
        <v>12997</v>
      </c>
      <c r="E19" s="100" t="s">
        <v>104</v>
      </c>
      <c r="F19" s="100" t="s">
        <v>104</v>
      </c>
      <c r="G19" s="100" t="s">
        <v>104</v>
      </c>
      <c r="H19" s="100" t="s">
        <v>110</v>
      </c>
      <c r="I19" s="111" t="s">
        <v>12998</v>
      </c>
      <c r="J19" s="100" t="s">
        <v>1156</v>
      </c>
      <c r="K19" s="100" t="s">
        <v>12999</v>
      </c>
      <c r="L19" s="100">
        <v>7.588846744E9</v>
      </c>
      <c r="M19" s="100" t="s">
        <v>351</v>
      </c>
      <c r="N19" s="100" t="s">
        <v>107</v>
      </c>
    </row>
    <row r="20">
      <c r="A20" s="109">
        <v>44408.55886574074</v>
      </c>
      <c r="B20" s="110" t="s">
        <v>207</v>
      </c>
      <c r="C20" s="100">
        <v>5.0</v>
      </c>
      <c r="D20" s="100" t="s">
        <v>13000</v>
      </c>
      <c r="E20" s="100" t="s">
        <v>104</v>
      </c>
      <c r="F20" s="100" t="s">
        <v>110</v>
      </c>
      <c r="G20" s="100" t="s">
        <v>104</v>
      </c>
      <c r="H20" s="100" t="s">
        <v>110</v>
      </c>
      <c r="I20" s="111" t="s">
        <v>12203</v>
      </c>
      <c r="J20" s="100" t="s">
        <v>12204</v>
      </c>
      <c r="K20" s="100" t="s">
        <v>13001</v>
      </c>
      <c r="L20" s="100">
        <v>9.403430538E9</v>
      </c>
      <c r="M20" s="100" t="s">
        <v>13002</v>
      </c>
      <c r="N20" s="100" t="s">
        <v>107</v>
      </c>
    </row>
    <row r="21">
      <c r="A21" s="109">
        <v>44408.55971064815</v>
      </c>
      <c r="B21" s="110" t="s">
        <v>411</v>
      </c>
      <c r="C21" s="100">
        <v>4.0</v>
      </c>
      <c r="D21" s="100" t="s">
        <v>412</v>
      </c>
      <c r="E21" s="100" t="s">
        <v>104</v>
      </c>
      <c r="F21" s="100" t="s">
        <v>104</v>
      </c>
      <c r="G21" s="100" t="s">
        <v>104</v>
      </c>
      <c r="H21" s="100" t="s">
        <v>104</v>
      </c>
      <c r="I21" s="111" t="s">
        <v>13003</v>
      </c>
      <c r="J21" s="100" t="s">
        <v>3485</v>
      </c>
      <c r="K21" s="100" t="s">
        <v>414</v>
      </c>
      <c r="L21" s="100">
        <v>9.689431765E9</v>
      </c>
      <c r="M21" s="100" t="s">
        <v>976</v>
      </c>
      <c r="N21" s="100" t="s">
        <v>107</v>
      </c>
    </row>
    <row r="22">
      <c r="A22" s="109">
        <v>44408.56112268518</v>
      </c>
      <c r="B22" s="110" t="s">
        <v>375</v>
      </c>
      <c r="C22" s="100">
        <v>5.0</v>
      </c>
      <c r="D22" s="100" t="s">
        <v>13004</v>
      </c>
      <c r="E22" s="100" t="s">
        <v>104</v>
      </c>
      <c r="F22" s="100" t="s">
        <v>104</v>
      </c>
      <c r="G22" s="100" t="s">
        <v>104</v>
      </c>
      <c r="H22" s="100" t="s">
        <v>104</v>
      </c>
      <c r="I22" s="111" t="s">
        <v>377</v>
      </c>
      <c r="J22" s="100" t="s">
        <v>181</v>
      </c>
      <c r="K22" s="100" t="s">
        <v>13005</v>
      </c>
      <c r="L22" s="100">
        <v>9.405108135E9</v>
      </c>
      <c r="M22" s="100" t="s">
        <v>4111</v>
      </c>
      <c r="N22" s="100" t="s">
        <v>107</v>
      </c>
    </row>
    <row r="23">
      <c r="A23" s="109">
        <v>44408.56144675926</v>
      </c>
      <c r="B23" s="110" t="s">
        <v>13006</v>
      </c>
      <c r="C23" s="100">
        <v>5.0</v>
      </c>
      <c r="D23" s="100" t="s">
        <v>13007</v>
      </c>
      <c r="E23" s="100" t="s">
        <v>104</v>
      </c>
      <c r="F23" s="100" t="s">
        <v>104</v>
      </c>
      <c r="G23" s="100" t="s">
        <v>104</v>
      </c>
      <c r="H23" s="100" t="s">
        <v>104</v>
      </c>
      <c r="I23" s="111" t="s">
        <v>13008</v>
      </c>
      <c r="J23" s="100" t="s">
        <v>204</v>
      </c>
      <c r="K23" s="100" t="s">
        <v>13009</v>
      </c>
      <c r="L23" s="100">
        <v>9.42054447E9</v>
      </c>
      <c r="M23" s="100" t="s">
        <v>107</v>
      </c>
      <c r="N23" s="100" t="s">
        <v>107</v>
      </c>
    </row>
    <row r="24">
      <c r="A24" s="109">
        <v>44408.56314814815</v>
      </c>
      <c r="B24" s="110" t="s">
        <v>13010</v>
      </c>
      <c r="C24" s="100">
        <v>4.0</v>
      </c>
      <c r="D24" s="100" t="s">
        <v>13011</v>
      </c>
      <c r="E24" s="100" t="s">
        <v>104</v>
      </c>
      <c r="F24" s="100" t="s">
        <v>104</v>
      </c>
      <c r="G24" s="100" t="s">
        <v>110</v>
      </c>
      <c r="H24" s="100" t="s">
        <v>104</v>
      </c>
      <c r="I24" s="111" t="s">
        <v>13012</v>
      </c>
      <c r="J24" s="100" t="s">
        <v>226</v>
      </c>
      <c r="K24" s="100" t="s">
        <v>13013</v>
      </c>
      <c r="L24" s="100">
        <v>9.405055655E9</v>
      </c>
      <c r="M24" s="100" t="s">
        <v>13014</v>
      </c>
      <c r="N24" s="100" t="s">
        <v>107</v>
      </c>
    </row>
    <row r="25">
      <c r="A25" s="109">
        <v>44408.57098379629</v>
      </c>
      <c r="B25" s="110" t="s">
        <v>12996</v>
      </c>
      <c r="C25" s="100">
        <v>5.0</v>
      </c>
      <c r="D25" s="100" t="s">
        <v>12997</v>
      </c>
      <c r="E25" s="100" t="s">
        <v>104</v>
      </c>
      <c r="F25" s="100" t="s">
        <v>104</v>
      </c>
      <c r="G25" s="100" t="s">
        <v>104</v>
      </c>
      <c r="H25" s="100" t="s">
        <v>104</v>
      </c>
      <c r="I25" s="111" t="s">
        <v>12998</v>
      </c>
      <c r="J25" s="100" t="s">
        <v>134</v>
      </c>
      <c r="K25" s="100" t="s">
        <v>13015</v>
      </c>
      <c r="L25" s="100">
        <v>7.588846744E9</v>
      </c>
      <c r="M25" s="100" t="s">
        <v>351</v>
      </c>
      <c r="N25" s="100" t="s">
        <v>107</v>
      </c>
    </row>
    <row r="26">
      <c r="A26" s="109">
        <v>44408.57848379629</v>
      </c>
      <c r="B26" s="110" t="s">
        <v>380</v>
      </c>
      <c r="C26" s="100">
        <v>5.0</v>
      </c>
      <c r="D26" s="100" t="s">
        <v>13016</v>
      </c>
      <c r="E26" s="100" t="s">
        <v>104</v>
      </c>
      <c r="F26" s="100" t="s">
        <v>104</v>
      </c>
      <c r="G26" s="100" t="s">
        <v>104</v>
      </c>
      <c r="H26" s="100" t="s">
        <v>104</v>
      </c>
      <c r="I26" s="111" t="s">
        <v>382</v>
      </c>
      <c r="J26" s="100" t="s">
        <v>314</v>
      </c>
      <c r="K26" s="100" t="s">
        <v>13017</v>
      </c>
      <c r="L26" s="100">
        <v>9.92164167E9</v>
      </c>
      <c r="M26" s="100" t="s">
        <v>4707</v>
      </c>
      <c r="N26" s="100" t="s">
        <v>107</v>
      </c>
    </row>
    <row r="27">
      <c r="A27" s="109">
        <v>44408.58201388889</v>
      </c>
      <c r="B27" s="110" t="s">
        <v>219</v>
      </c>
      <c r="C27" s="100">
        <v>4.0</v>
      </c>
      <c r="D27" s="100" t="s">
        <v>4758</v>
      </c>
      <c r="E27" s="100" t="s">
        <v>104</v>
      </c>
      <c r="F27" s="100" t="s">
        <v>104</v>
      </c>
      <c r="G27" s="100" t="s">
        <v>110</v>
      </c>
      <c r="H27" s="100" t="s">
        <v>104</v>
      </c>
      <c r="I27" s="111" t="s">
        <v>11985</v>
      </c>
      <c r="J27" s="100" t="s">
        <v>181</v>
      </c>
      <c r="K27" s="100" t="s">
        <v>222</v>
      </c>
      <c r="L27" s="100">
        <v>9.404564399E9</v>
      </c>
      <c r="M27" s="100" t="s">
        <v>107</v>
      </c>
      <c r="N27" s="100" t="s">
        <v>107</v>
      </c>
    </row>
    <row r="28">
      <c r="A28" s="109">
        <v>44408.584398148145</v>
      </c>
      <c r="B28" s="110" t="s">
        <v>6225</v>
      </c>
      <c r="C28" s="100">
        <v>5.0</v>
      </c>
      <c r="D28" s="100" t="s">
        <v>13018</v>
      </c>
      <c r="E28" s="100" t="s">
        <v>104</v>
      </c>
      <c r="F28" s="100" t="s">
        <v>104</v>
      </c>
      <c r="G28" s="100" t="s">
        <v>104</v>
      </c>
      <c r="H28" s="100" t="s">
        <v>104</v>
      </c>
      <c r="I28" s="111" t="s">
        <v>12352</v>
      </c>
      <c r="J28" s="100" t="s">
        <v>181</v>
      </c>
      <c r="K28" s="100" t="s">
        <v>6228</v>
      </c>
      <c r="L28" s="100">
        <v>9.4039181E9</v>
      </c>
      <c r="M28" s="100" t="s">
        <v>4129</v>
      </c>
      <c r="N28" s="100" t="s">
        <v>107</v>
      </c>
    </row>
    <row r="29">
      <c r="A29" s="109">
        <v>44408.58702546296</v>
      </c>
      <c r="B29" s="110" t="s">
        <v>234</v>
      </c>
      <c r="C29" s="100">
        <v>4.0</v>
      </c>
      <c r="D29" s="100" t="s">
        <v>4742</v>
      </c>
      <c r="E29" s="100" t="s">
        <v>110</v>
      </c>
      <c r="F29" s="100" t="s">
        <v>110</v>
      </c>
      <c r="G29" s="100" t="s">
        <v>110</v>
      </c>
      <c r="H29" s="100" t="s">
        <v>110</v>
      </c>
      <c r="I29" s="111" t="s">
        <v>11996</v>
      </c>
      <c r="J29" s="100" t="s">
        <v>237</v>
      </c>
      <c r="K29" s="100" t="s">
        <v>11997</v>
      </c>
      <c r="L29" s="100">
        <v>9.89003038E9</v>
      </c>
      <c r="M29" s="100" t="s">
        <v>13019</v>
      </c>
      <c r="N29" s="100" t="s">
        <v>107</v>
      </c>
    </row>
    <row r="30">
      <c r="A30" s="109">
        <v>44408.59457175926</v>
      </c>
      <c r="B30" s="110" t="s">
        <v>1685</v>
      </c>
      <c r="C30" s="100">
        <v>5.0</v>
      </c>
      <c r="D30" s="100" t="s">
        <v>13020</v>
      </c>
      <c r="E30" s="100" t="s">
        <v>104</v>
      </c>
      <c r="F30" s="100" t="s">
        <v>104</v>
      </c>
      <c r="G30" s="100" t="s">
        <v>104</v>
      </c>
      <c r="H30" s="100" t="s">
        <v>104</v>
      </c>
      <c r="I30" s="111" t="s">
        <v>11043</v>
      </c>
      <c r="J30" s="100" t="s">
        <v>181</v>
      </c>
      <c r="K30" s="100" t="s">
        <v>1688</v>
      </c>
      <c r="L30" s="100">
        <v>9.423906366E9</v>
      </c>
      <c r="M30" s="100" t="s">
        <v>3882</v>
      </c>
      <c r="N30" s="100" t="s">
        <v>107</v>
      </c>
    </row>
    <row r="31">
      <c r="A31" s="109">
        <v>44408.59841435185</v>
      </c>
      <c r="B31" s="110" t="s">
        <v>487</v>
      </c>
      <c r="C31" s="100">
        <v>5.0</v>
      </c>
      <c r="D31" s="100" t="s">
        <v>13021</v>
      </c>
      <c r="E31" s="100" t="s">
        <v>104</v>
      </c>
      <c r="F31" s="100" t="s">
        <v>104</v>
      </c>
      <c r="G31" s="100" t="s">
        <v>104</v>
      </c>
      <c r="H31" s="100" t="s">
        <v>104</v>
      </c>
      <c r="I31" s="111" t="s">
        <v>489</v>
      </c>
      <c r="J31" s="100" t="s">
        <v>490</v>
      </c>
      <c r="K31" s="100" t="s">
        <v>491</v>
      </c>
      <c r="L31" s="100">
        <v>9.0219834E9</v>
      </c>
      <c r="M31" s="100" t="s">
        <v>3882</v>
      </c>
      <c r="N31" s="100" t="s">
        <v>107</v>
      </c>
    </row>
    <row r="32">
      <c r="A32" s="109">
        <v>44408.601631944446</v>
      </c>
      <c r="B32" s="110" t="s">
        <v>2617</v>
      </c>
      <c r="C32" s="100">
        <v>4.0</v>
      </c>
      <c r="D32" s="100" t="s">
        <v>107</v>
      </c>
      <c r="E32" s="100" t="s">
        <v>104</v>
      </c>
      <c r="F32" s="100" t="s">
        <v>104</v>
      </c>
      <c r="G32" s="100" t="s">
        <v>104</v>
      </c>
      <c r="H32" s="100" t="s">
        <v>104</v>
      </c>
      <c r="I32" s="111" t="s">
        <v>13022</v>
      </c>
      <c r="J32" s="100" t="s">
        <v>314</v>
      </c>
      <c r="K32" s="100" t="s">
        <v>13023</v>
      </c>
      <c r="L32" s="100">
        <v>9.850720941E9</v>
      </c>
      <c r="M32" s="100" t="s">
        <v>103</v>
      </c>
      <c r="N32" s="100" t="s">
        <v>107</v>
      </c>
    </row>
    <row r="33">
      <c r="A33" s="109">
        <v>44408.63060185185</v>
      </c>
      <c r="B33" s="110" t="s">
        <v>13024</v>
      </c>
      <c r="C33" s="100">
        <v>5.0</v>
      </c>
      <c r="D33" s="100" t="s">
        <v>13025</v>
      </c>
      <c r="E33" s="100" t="s">
        <v>186</v>
      </c>
      <c r="F33" s="100" t="s">
        <v>104</v>
      </c>
      <c r="G33" s="100" t="s">
        <v>110</v>
      </c>
      <c r="H33" s="100" t="s">
        <v>104</v>
      </c>
      <c r="I33" s="111" t="s">
        <v>13026</v>
      </c>
      <c r="J33" s="100" t="s">
        <v>13027</v>
      </c>
      <c r="K33" s="100" t="s">
        <v>13028</v>
      </c>
      <c r="L33" s="100">
        <v>9.860068985E9</v>
      </c>
      <c r="M33" s="100" t="s">
        <v>13029</v>
      </c>
      <c r="N33" s="100" t="s">
        <v>107</v>
      </c>
    </row>
    <row r="34">
      <c r="A34" s="109">
        <v>44408.63104166667</v>
      </c>
      <c r="B34" s="110" t="s">
        <v>13030</v>
      </c>
      <c r="C34" s="100">
        <v>4.0</v>
      </c>
      <c r="D34" s="100" t="s">
        <v>13031</v>
      </c>
      <c r="E34" s="100" t="s">
        <v>104</v>
      </c>
      <c r="F34" s="100" t="s">
        <v>104</v>
      </c>
      <c r="G34" s="100" t="s">
        <v>104</v>
      </c>
      <c r="H34" s="100" t="s">
        <v>110</v>
      </c>
      <c r="I34" s="111" t="s">
        <v>12671</v>
      </c>
      <c r="J34" s="100" t="s">
        <v>181</v>
      </c>
      <c r="K34" s="100" t="s">
        <v>13032</v>
      </c>
      <c r="L34" s="100">
        <v>9.370064452E9</v>
      </c>
      <c r="M34" s="100" t="s">
        <v>13033</v>
      </c>
      <c r="N34" s="100" t="s">
        <v>107</v>
      </c>
    </row>
    <row r="35">
      <c r="A35" s="109">
        <v>44408.685069444444</v>
      </c>
      <c r="B35" s="110" t="s">
        <v>342</v>
      </c>
      <c r="C35" s="100">
        <v>5.0</v>
      </c>
      <c r="D35" s="100" t="s">
        <v>13034</v>
      </c>
      <c r="E35" s="100" t="s">
        <v>104</v>
      </c>
      <c r="F35" s="100" t="s">
        <v>104</v>
      </c>
      <c r="G35" s="100" t="s">
        <v>104</v>
      </c>
      <c r="H35" s="100" t="s">
        <v>104</v>
      </c>
      <c r="I35" s="111" t="s">
        <v>555</v>
      </c>
      <c r="J35" s="100" t="s">
        <v>181</v>
      </c>
      <c r="K35" s="100" t="s">
        <v>13035</v>
      </c>
      <c r="L35" s="100">
        <v>9.764350434E9</v>
      </c>
      <c r="M35" s="100" t="s">
        <v>13036</v>
      </c>
      <c r="N35" s="100" t="s">
        <v>107</v>
      </c>
    </row>
    <row r="36">
      <c r="A36" s="109">
        <v>44408.687939814816</v>
      </c>
      <c r="B36" s="110" t="s">
        <v>342</v>
      </c>
      <c r="C36" s="100">
        <v>5.0</v>
      </c>
      <c r="D36" s="100" t="s">
        <v>13037</v>
      </c>
      <c r="E36" s="100" t="s">
        <v>104</v>
      </c>
      <c r="F36" s="100" t="s">
        <v>104</v>
      </c>
      <c r="G36" s="100" t="s">
        <v>104</v>
      </c>
      <c r="H36" s="100" t="s">
        <v>104</v>
      </c>
      <c r="I36" s="111" t="s">
        <v>555</v>
      </c>
      <c r="J36" s="100" t="s">
        <v>181</v>
      </c>
      <c r="K36" s="100" t="s">
        <v>13035</v>
      </c>
      <c r="L36" s="100">
        <v>9.764350434E9</v>
      </c>
      <c r="M36" s="100" t="s">
        <v>13038</v>
      </c>
      <c r="N36" s="100" t="s">
        <v>107</v>
      </c>
    </row>
    <row r="37">
      <c r="A37" s="109">
        <v>44408.69194444444</v>
      </c>
      <c r="B37" s="110" t="s">
        <v>569</v>
      </c>
      <c r="C37" s="100">
        <v>5.0</v>
      </c>
      <c r="D37" s="100" t="s">
        <v>1906</v>
      </c>
      <c r="E37" s="100" t="s">
        <v>110</v>
      </c>
      <c r="F37" s="100" t="s">
        <v>104</v>
      </c>
      <c r="G37" s="100" t="s">
        <v>110</v>
      </c>
      <c r="H37" s="100" t="s">
        <v>186</v>
      </c>
      <c r="I37" s="111" t="s">
        <v>12542</v>
      </c>
      <c r="J37" s="100" t="s">
        <v>572</v>
      </c>
      <c r="K37" s="100" t="s">
        <v>12543</v>
      </c>
      <c r="L37" s="100">
        <v>8.888073549E9</v>
      </c>
      <c r="M37" s="100" t="s">
        <v>13039</v>
      </c>
      <c r="N37" s="100" t="s">
        <v>107</v>
      </c>
    </row>
    <row r="38">
      <c r="A38" s="109">
        <v>44408.696122685185</v>
      </c>
      <c r="B38" s="110" t="s">
        <v>558</v>
      </c>
      <c r="C38" s="100">
        <v>5.0</v>
      </c>
      <c r="D38" s="100" t="s">
        <v>1906</v>
      </c>
      <c r="E38" s="100" t="s">
        <v>110</v>
      </c>
      <c r="F38" s="100" t="s">
        <v>110</v>
      </c>
      <c r="G38" s="100" t="s">
        <v>104</v>
      </c>
      <c r="H38" s="100" t="s">
        <v>104</v>
      </c>
      <c r="I38" s="111" t="s">
        <v>12935</v>
      </c>
      <c r="J38" s="100" t="s">
        <v>561</v>
      </c>
      <c r="K38" s="100" t="s">
        <v>12543</v>
      </c>
      <c r="L38" s="100">
        <v>9.421619695E9</v>
      </c>
      <c r="M38" s="100" t="s">
        <v>1906</v>
      </c>
      <c r="N38" s="100" t="s">
        <v>107</v>
      </c>
    </row>
    <row r="39">
      <c r="A39" s="109">
        <v>44408.7003125</v>
      </c>
      <c r="B39" s="110" t="s">
        <v>13040</v>
      </c>
      <c r="C39" s="100">
        <v>4.0</v>
      </c>
      <c r="D39" s="100" t="s">
        <v>13041</v>
      </c>
      <c r="E39" s="100" t="s">
        <v>104</v>
      </c>
      <c r="F39" s="100" t="s">
        <v>104</v>
      </c>
      <c r="G39" s="100" t="s">
        <v>110</v>
      </c>
      <c r="H39" s="100" t="s">
        <v>110</v>
      </c>
      <c r="I39" s="111" t="s">
        <v>13042</v>
      </c>
      <c r="J39" s="100" t="s">
        <v>413</v>
      </c>
      <c r="K39" s="100" t="s">
        <v>13013</v>
      </c>
      <c r="L39" s="100">
        <v>9.423193785E9</v>
      </c>
      <c r="M39" s="100" t="s">
        <v>13043</v>
      </c>
      <c r="N39" s="100" t="s">
        <v>107</v>
      </c>
    </row>
    <row r="40">
      <c r="A40" s="109">
        <v>44408.74061342593</v>
      </c>
      <c r="B40" s="110" t="s">
        <v>13044</v>
      </c>
      <c r="C40" s="100">
        <v>4.0</v>
      </c>
      <c r="D40" s="100" t="s">
        <v>13045</v>
      </c>
      <c r="E40" s="100" t="s">
        <v>110</v>
      </c>
      <c r="F40" s="100" t="s">
        <v>110</v>
      </c>
      <c r="G40" s="100" t="s">
        <v>110</v>
      </c>
      <c r="H40" s="100" t="s">
        <v>110</v>
      </c>
      <c r="I40" s="111" t="s">
        <v>13046</v>
      </c>
      <c r="J40" s="100" t="s">
        <v>1085</v>
      </c>
      <c r="K40" s="100" t="s">
        <v>13047</v>
      </c>
      <c r="L40" s="100">
        <v>9.423940674E9</v>
      </c>
      <c r="M40" s="100" t="s">
        <v>13048</v>
      </c>
      <c r="N40" s="100" t="s">
        <v>107</v>
      </c>
    </row>
    <row r="41">
      <c r="A41" s="109">
        <v>44408.745150462964</v>
      </c>
      <c r="B41" s="110" t="s">
        <v>13049</v>
      </c>
      <c r="C41" s="100">
        <v>4.0</v>
      </c>
      <c r="D41" s="100" t="s">
        <v>13050</v>
      </c>
      <c r="E41" s="100" t="s">
        <v>186</v>
      </c>
      <c r="F41" s="100" t="s">
        <v>110</v>
      </c>
      <c r="G41" s="100" t="s">
        <v>110</v>
      </c>
      <c r="H41" s="100" t="s">
        <v>104</v>
      </c>
      <c r="I41" s="111" t="s">
        <v>4223</v>
      </c>
      <c r="J41" s="100" t="s">
        <v>675</v>
      </c>
      <c r="K41" s="100" t="s">
        <v>13051</v>
      </c>
      <c r="L41" s="100">
        <v>9.096620749E9</v>
      </c>
      <c r="M41" s="100" t="s">
        <v>13052</v>
      </c>
      <c r="N41" s="100" t="s">
        <v>107</v>
      </c>
    </row>
    <row r="42">
      <c r="A42" s="109">
        <v>44408.749930555554</v>
      </c>
      <c r="B42" s="110" t="s">
        <v>13053</v>
      </c>
      <c r="C42" s="100">
        <v>4.0</v>
      </c>
      <c r="D42" s="100" t="s">
        <v>13054</v>
      </c>
      <c r="E42" s="100" t="s">
        <v>110</v>
      </c>
      <c r="F42" s="100" t="s">
        <v>110</v>
      </c>
      <c r="G42" s="100" t="s">
        <v>110</v>
      </c>
      <c r="H42" s="100" t="s">
        <v>110</v>
      </c>
      <c r="I42" s="111" t="s">
        <v>13055</v>
      </c>
      <c r="J42" s="100" t="s">
        <v>675</v>
      </c>
      <c r="K42" s="100" t="s">
        <v>13056</v>
      </c>
      <c r="L42" s="100">
        <v>7.972789249E9</v>
      </c>
      <c r="M42" s="100" t="s">
        <v>13057</v>
      </c>
      <c r="N42" s="100" t="s">
        <v>107</v>
      </c>
    </row>
    <row r="43">
      <c r="A43" s="109">
        <v>44409.74675925926</v>
      </c>
      <c r="B43" s="110" t="s">
        <v>2764</v>
      </c>
      <c r="C43" s="100">
        <v>5.0</v>
      </c>
      <c r="D43" s="100" t="s">
        <v>13058</v>
      </c>
      <c r="E43" s="100" t="s">
        <v>104</v>
      </c>
      <c r="F43" s="100" t="s">
        <v>104</v>
      </c>
      <c r="G43" s="100" t="s">
        <v>104</v>
      </c>
      <c r="H43" s="100" t="s">
        <v>104</v>
      </c>
      <c r="I43" s="111" t="s">
        <v>2766</v>
      </c>
      <c r="J43" s="100" t="s">
        <v>13059</v>
      </c>
      <c r="K43" s="100" t="s">
        <v>13060</v>
      </c>
      <c r="L43" s="100">
        <v>7.709775745E9</v>
      </c>
      <c r="M43" s="100" t="s">
        <v>13061</v>
      </c>
      <c r="N43" s="100" t="s">
        <v>107</v>
      </c>
    </row>
    <row r="44">
      <c r="A44" s="109">
        <v>44412.48877314815</v>
      </c>
      <c r="B44" s="110" t="s">
        <v>487</v>
      </c>
      <c r="C44" s="100">
        <v>5.0</v>
      </c>
      <c r="D44" s="100" t="s">
        <v>13062</v>
      </c>
      <c r="E44" s="100" t="s">
        <v>104</v>
      </c>
      <c r="F44" s="100" t="s">
        <v>104</v>
      </c>
      <c r="G44" s="100" t="s">
        <v>104</v>
      </c>
      <c r="H44" s="100" t="s">
        <v>104</v>
      </c>
      <c r="I44" s="111" t="s">
        <v>489</v>
      </c>
      <c r="J44" s="100" t="s">
        <v>490</v>
      </c>
      <c r="K44" s="100" t="s">
        <v>491</v>
      </c>
      <c r="L44" s="100">
        <v>9.0219834E9</v>
      </c>
      <c r="M44" s="100" t="s">
        <v>103</v>
      </c>
      <c r="N44" s="100" t="s">
        <v>107</v>
      </c>
    </row>
    <row r="45">
      <c r="C45" s="46"/>
    </row>
    <row r="46">
      <c r="C46" s="46"/>
    </row>
    <row r="47">
      <c r="C47" s="46"/>
    </row>
    <row r="48">
      <c r="C48" s="46"/>
    </row>
    <row r="49">
      <c r="C49" s="46"/>
    </row>
    <row r="50">
      <c r="C50" s="46"/>
    </row>
    <row r="51">
      <c r="C51" s="46"/>
    </row>
    <row r="52">
      <c r="C52" s="46"/>
    </row>
    <row r="53">
      <c r="C53" s="46"/>
    </row>
    <row r="54">
      <c r="C54" s="46"/>
    </row>
    <row r="55">
      <c r="C55" s="46"/>
    </row>
    <row r="56">
      <c r="C56" s="46"/>
    </row>
    <row r="57">
      <c r="C57" s="46"/>
    </row>
    <row r="58">
      <c r="C58" s="46"/>
    </row>
    <row r="59">
      <c r="C59" s="46"/>
    </row>
    <row r="60">
      <c r="C60" s="46"/>
    </row>
    <row r="61">
      <c r="C61" s="46"/>
    </row>
    <row r="62">
      <c r="C62" s="46"/>
    </row>
    <row r="63">
      <c r="C63" s="46"/>
    </row>
    <row r="64">
      <c r="C64" s="46"/>
    </row>
    <row r="65">
      <c r="C65" s="46"/>
    </row>
    <row r="66">
      <c r="C66" s="46"/>
    </row>
    <row r="67">
      <c r="C67" s="46"/>
    </row>
    <row r="68">
      <c r="C68" s="46"/>
    </row>
    <row r="69">
      <c r="C69" s="46"/>
    </row>
    <row r="70">
      <c r="C70" s="46"/>
    </row>
    <row r="71">
      <c r="C71" s="46"/>
    </row>
    <row r="72">
      <c r="C72" s="46"/>
    </row>
    <row r="73">
      <c r="C73" s="46"/>
    </row>
    <row r="74">
      <c r="C74" s="46"/>
    </row>
    <row r="75">
      <c r="C75" s="46"/>
    </row>
    <row r="76">
      <c r="C76" s="46"/>
    </row>
    <row r="77">
      <c r="C77" s="46"/>
    </row>
    <row r="78">
      <c r="C78" s="46"/>
    </row>
    <row r="79">
      <c r="C79" s="46"/>
    </row>
    <row r="80">
      <c r="C80" s="46"/>
    </row>
    <row r="81">
      <c r="C81" s="46"/>
    </row>
    <row r="82">
      <c r="C82" s="46"/>
    </row>
    <row r="83">
      <c r="C83" s="46"/>
    </row>
    <row r="84">
      <c r="C84" s="46"/>
    </row>
    <row r="85">
      <c r="C85" s="46"/>
    </row>
    <row r="86">
      <c r="C86" s="46"/>
    </row>
    <row r="87">
      <c r="C87" s="46"/>
    </row>
    <row r="88">
      <c r="C88" s="46"/>
    </row>
    <row r="89">
      <c r="C89" s="46"/>
    </row>
    <row r="90">
      <c r="C90" s="46"/>
    </row>
    <row r="91">
      <c r="C91" s="46"/>
    </row>
    <row r="92">
      <c r="C92" s="46"/>
    </row>
    <row r="93">
      <c r="C93" s="46"/>
    </row>
    <row r="94">
      <c r="C94" s="46"/>
    </row>
    <row r="95">
      <c r="C95" s="46"/>
    </row>
    <row r="96">
      <c r="C96" s="46"/>
    </row>
    <row r="97">
      <c r="C97" s="46"/>
    </row>
    <row r="98">
      <c r="C98" s="46"/>
    </row>
    <row r="99">
      <c r="C99" s="46"/>
    </row>
    <row r="100">
      <c r="C100" s="46"/>
    </row>
    <row r="101">
      <c r="C101" s="46"/>
    </row>
    <row r="102">
      <c r="C102" s="46"/>
    </row>
    <row r="103">
      <c r="C103" s="46"/>
    </row>
    <row r="104">
      <c r="C104" s="46"/>
    </row>
    <row r="105">
      <c r="C105" s="46"/>
    </row>
    <row r="106">
      <c r="C106" s="46"/>
    </row>
    <row r="107">
      <c r="C107" s="46"/>
    </row>
    <row r="108">
      <c r="C108" s="46"/>
    </row>
    <row r="109">
      <c r="C109" s="46"/>
    </row>
    <row r="110">
      <c r="C110" s="46"/>
    </row>
    <row r="111">
      <c r="C111" s="46"/>
    </row>
    <row r="112">
      <c r="C112" s="46"/>
    </row>
    <row r="113">
      <c r="C113" s="46"/>
    </row>
    <row r="114">
      <c r="C114" s="46"/>
    </row>
    <row r="115">
      <c r="C115" s="46"/>
    </row>
    <row r="116">
      <c r="C116" s="46"/>
    </row>
    <row r="117">
      <c r="C117" s="46"/>
    </row>
    <row r="118">
      <c r="C118" s="46"/>
    </row>
    <row r="119">
      <c r="C119" s="46"/>
    </row>
    <row r="120">
      <c r="C120" s="46"/>
    </row>
    <row r="121">
      <c r="C121" s="46"/>
    </row>
    <row r="122">
      <c r="C122" s="46"/>
    </row>
    <row r="123">
      <c r="C123" s="46"/>
    </row>
    <row r="124">
      <c r="C124" s="46"/>
    </row>
    <row r="125">
      <c r="C125" s="46"/>
    </row>
    <row r="126">
      <c r="C126" s="46"/>
    </row>
    <row r="127">
      <c r="C127" s="46"/>
    </row>
    <row r="128">
      <c r="C128" s="46"/>
    </row>
    <row r="129">
      <c r="C129" s="46"/>
    </row>
    <row r="130">
      <c r="C130" s="46"/>
    </row>
    <row r="131">
      <c r="C131" s="46"/>
    </row>
    <row r="132">
      <c r="C132" s="46"/>
    </row>
    <row r="133">
      <c r="C133" s="46"/>
    </row>
    <row r="134">
      <c r="C134" s="46"/>
    </row>
    <row r="135">
      <c r="C135" s="46"/>
    </row>
    <row r="136">
      <c r="C136" s="46"/>
    </row>
    <row r="137">
      <c r="C137" s="46"/>
    </row>
    <row r="138">
      <c r="C138" s="46"/>
    </row>
    <row r="139">
      <c r="C139" s="46"/>
    </row>
    <row r="140">
      <c r="C140" s="46"/>
    </row>
    <row r="141">
      <c r="C141" s="46"/>
    </row>
    <row r="142">
      <c r="C142" s="46"/>
    </row>
    <row r="143">
      <c r="C143" s="46"/>
    </row>
    <row r="144">
      <c r="C144" s="46"/>
    </row>
    <row r="145">
      <c r="C145" s="46"/>
    </row>
    <row r="146">
      <c r="C146" s="46"/>
    </row>
    <row r="147">
      <c r="C147" s="46"/>
    </row>
    <row r="148">
      <c r="C148" s="46"/>
    </row>
    <row r="149">
      <c r="C149" s="46"/>
    </row>
    <row r="150">
      <c r="C150" s="46"/>
    </row>
    <row r="151">
      <c r="C151" s="46"/>
    </row>
    <row r="152">
      <c r="C152" s="46"/>
    </row>
    <row r="153">
      <c r="C153" s="46"/>
    </row>
    <row r="154">
      <c r="C154" s="46"/>
    </row>
    <row r="155">
      <c r="C155" s="46"/>
    </row>
    <row r="156">
      <c r="C156" s="46"/>
    </row>
    <row r="157">
      <c r="C157" s="46"/>
    </row>
    <row r="158">
      <c r="C158" s="46"/>
    </row>
    <row r="159">
      <c r="C159" s="46"/>
    </row>
    <row r="160">
      <c r="C160" s="46"/>
    </row>
    <row r="161">
      <c r="C161" s="46"/>
    </row>
    <row r="162">
      <c r="C162" s="46"/>
    </row>
    <row r="163">
      <c r="C163" s="46"/>
    </row>
    <row r="164">
      <c r="C164" s="46"/>
    </row>
    <row r="165">
      <c r="C165" s="46"/>
    </row>
    <row r="166">
      <c r="C166" s="46"/>
    </row>
    <row r="167">
      <c r="C167" s="46"/>
    </row>
    <row r="168">
      <c r="C168" s="46"/>
    </row>
    <row r="169">
      <c r="C169" s="46"/>
    </row>
    <row r="170">
      <c r="C170" s="46"/>
    </row>
    <row r="171">
      <c r="C171" s="46"/>
    </row>
    <row r="172">
      <c r="C172" s="46"/>
    </row>
    <row r="173">
      <c r="C173" s="46"/>
    </row>
    <row r="174">
      <c r="C174" s="46"/>
    </row>
    <row r="175">
      <c r="C175" s="46"/>
    </row>
    <row r="176">
      <c r="C176" s="46"/>
    </row>
    <row r="177">
      <c r="C177" s="46"/>
    </row>
    <row r="178">
      <c r="C178" s="46"/>
    </row>
    <row r="179">
      <c r="C179" s="46"/>
    </row>
    <row r="180">
      <c r="C180" s="46"/>
    </row>
    <row r="181">
      <c r="C181" s="46"/>
    </row>
    <row r="182">
      <c r="C182" s="46"/>
    </row>
    <row r="183">
      <c r="C183" s="46"/>
    </row>
    <row r="184">
      <c r="C184" s="46"/>
    </row>
    <row r="185">
      <c r="C185" s="46"/>
    </row>
    <row r="186">
      <c r="C186" s="46"/>
    </row>
    <row r="187">
      <c r="C187" s="46"/>
    </row>
    <row r="188">
      <c r="C188" s="46"/>
    </row>
    <row r="189">
      <c r="C189" s="46"/>
    </row>
    <row r="190">
      <c r="C190" s="46"/>
    </row>
    <row r="191">
      <c r="C191" s="46"/>
    </row>
    <row r="192">
      <c r="C192" s="46"/>
    </row>
    <row r="193">
      <c r="C193" s="46"/>
    </row>
    <row r="194">
      <c r="C194" s="46"/>
    </row>
    <row r="195">
      <c r="C195" s="46"/>
    </row>
    <row r="196">
      <c r="C196" s="46"/>
    </row>
    <row r="197">
      <c r="C197" s="46"/>
    </row>
    <row r="198">
      <c r="C198" s="46"/>
    </row>
    <row r="199">
      <c r="C199" s="46"/>
    </row>
    <row r="200">
      <c r="C200" s="46"/>
    </row>
    <row r="201">
      <c r="C201" s="46"/>
    </row>
    <row r="202">
      <c r="C202" s="46"/>
    </row>
    <row r="203">
      <c r="C203" s="46"/>
    </row>
    <row r="204">
      <c r="C204" s="46"/>
    </row>
    <row r="205">
      <c r="C205" s="46"/>
    </row>
    <row r="206">
      <c r="C206" s="46"/>
    </row>
    <row r="207">
      <c r="C207" s="46"/>
    </row>
    <row r="208">
      <c r="C208" s="46"/>
    </row>
    <row r="209">
      <c r="C209" s="46"/>
    </row>
    <row r="210">
      <c r="C210" s="46"/>
    </row>
    <row r="211">
      <c r="C211" s="46"/>
    </row>
    <row r="212">
      <c r="C212" s="46"/>
    </row>
    <row r="213">
      <c r="C213" s="46"/>
    </row>
    <row r="214">
      <c r="C214" s="46"/>
    </row>
    <row r="215">
      <c r="C215" s="46"/>
    </row>
    <row r="216">
      <c r="C216" s="46"/>
    </row>
    <row r="217">
      <c r="C217" s="46"/>
    </row>
    <row r="218">
      <c r="C218" s="46"/>
    </row>
    <row r="219">
      <c r="C219" s="46"/>
    </row>
    <row r="220">
      <c r="C220" s="46"/>
    </row>
    <row r="221">
      <c r="C221" s="46"/>
    </row>
    <row r="222">
      <c r="C222" s="46"/>
    </row>
    <row r="223">
      <c r="C223" s="46"/>
    </row>
    <row r="224">
      <c r="C224" s="46"/>
    </row>
    <row r="225">
      <c r="C225" s="46"/>
    </row>
    <row r="226">
      <c r="C226" s="46"/>
    </row>
    <row r="227">
      <c r="C227" s="46"/>
    </row>
    <row r="228">
      <c r="C228" s="46"/>
    </row>
    <row r="229">
      <c r="C229" s="46"/>
    </row>
    <row r="230">
      <c r="C230" s="46"/>
    </row>
    <row r="231">
      <c r="C231" s="46"/>
    </row>
    <row r="232">
      <c r="C232" s="46"/>
    </row>
    <row r="233">
      <c r="C233" s="46"/>
    </row>
    <row r="234">
      <c r="C234" s="46"/>
    </row>
    <row r="235">
      <c r="C235" s="46"/>
    </row>
    <row r="236">
      <c r="C236" s="46"/>
    </row>
    <row r="237">
      <c r="C237" s="46"/>
    </row>
    <row r="238">
      <c r="C238" s="46"/>
    </row>
    <row r="239">
      <c r="C239" s="46"/>
    </row>
    <row r="240">
      <c r="C240" s="46"/>
    </row>
    <row r="241">
      <c r="C241" s="46"/>
    </row>
    <row r="242">
      <c r="C242" s="46"/>
    </row>
    <row r="243">
      <c r="C243" s="46"/>
    </row>
    <row r="244">
      <c r="C244" s="46"/>
    </row>
    <row r="245">
      <c r="C245" s="46"/>
    </row>
    <row r="246">
      <c r="C246" s="46"/>
    </row>
    <row r="247">
      <c r="C247" s="46"/>
    </row>
    <row r="248">
      <c r="C248" s="46"/>
    </row>
    <row r="249">
      <c r="C249" s="46"/>
    </row>
    <row r="250">
      <c r="C250" s="46"/>
    </row>
    <row r="251">
      <c r="C251" s="46"/>
    </row>
    <row r="252">
      <c r="C252" s="46"/>
    </row>
    <row r="253">
      <c r="C253" s="46"/>
    </row>
    <row r="254">
      <c r="C254" s="46"/>
    </row>
    <row r="255">
      <c r="C255" s="46"/>
    </row>
    <row r="256">
      <c r="C256" s="46"/>
    </row>
    <row r="257">
      <c r="C257" s="46"/>
    </row>
    <row r="258">
      <c r="C258" s="46"/>
    </row>
    <row r="259">
      <c r="C259" s="46"/>
    </row>
    <row r="260">
      <c r="C260" s="46"/>
    </row>
    <row r="261">
      <c r="C261" s="46"/>
    </row>
    <row r="262">
      <c r="C262" s="46"/>
    </row>
    <row r="263">
      <c r="C263" s="46"/>
    </row>
    <row r="264">
      <c r="C264" s="46"/>
    </row>
    <row r="265">
      <c r="C265" s="46"/>
    </row>
    <row r="266">
      <c r="C266" s="46"/>
    </row>
    <row r="267">
      <c r="C267" s="46"/>
    </row>
    <row r="268">
      <c r="C268" s="46"/>
    </row>
    <row r="269">
      <c r="C269" s="46"/>
    </row>
    <row r="270">
      <c r="C270" s="46"/>
    </row>
    <row r="271">
      <c r="C271" s="46"/>
    </row>
    <row r="272">
      <c r="C272" s="46"/>
    </row>
    <row r="273">
      <c r="C273" s="46"/>
    </row>
    <row r="274">
      <c r="C274" s="46"/>
    </row>
    <row r="275">
      <c r="C275" s="46"/>
    </row>
    <row r="276">
      <c r="C276" s="46"/>
    </row>
    <row r="277">
      <c r="C277" s="46"/>
    </row>
    <row r="278">
      <c r="C278" s="46"/>
    </row>
    <row r="279">
      <c r="C279" s="46"/>
    </row>
    <row r="280">
      <c r="C280" s="46"/>
    </row>
    <row r="281">
      <c r="C281" s="46"/>
    </row>
    <row r="282">
      <c r="C282" s="46"/>
    </row>
    <row r="283">
      <c r="C283" s="46"/>
    </row>
    <row r="284">
      <c r="C284" s="46"/>
    </row>
    <row r="285">
      <c r="C285" s="46"/>
    </row>
    <row r="286">
      <c r="C286" s="46"/>
    </row>
    <row r="287">
      <c r="C287" s="46"/>
    </row>
    <row r="288">
      <c r="C288" s="46"/>
    </row>
    <row r="289">
      <c r="C289" s="46"/>
    </row>
    <row r="290">
      <c r="C290" s="46"/>
    </row>
    <row r="291">
      <c r="C291" s="46"/>
    </row>
    <row r="292">
      <c r="C292" s="46"/>
    </row>
    <row r="293">
      <c r="C293" s="46"/>
    </row>
    <row r="294">
      <c r="C294" s="46"/>
    </row>
    <row r="295">
      <c r="C295" s="46"/>
    </row>
    <row r="296">
      <c r="C296" s="46"/>
    </row>
    <row r="297">
      <c r="C297" s="46"/>
    </row>
    <row r="298">
      <c r="C298" s="46"/>
    </row>
    <row r="299">
      <c r="C299" s="46"/>
    </row>
    <row r="300">
      <c r="C300" s="46"/>
    </row>
    <row r="301">
      <c r="C301" s="46"/>
    </row>
    <row r="302">
      <c r="C302" s="46"/>
    </row>
    <row r="303">
      <c r="C303" s="46"/>
    </row>
    <row r="304">
      <c r="C304" s="46"/>
    </row>
    <row r="305">
      <c r="C305" s="46"/>
    </row>
    <row r="306">
      <c r="C306" s="46"/>
    </row>
    <row r="307">
      <c r="C307" s="46"/>
    </row>
    <row r="308">
      <c r="C308" s="46"/>
    </row>
    <row r="309">
      <c r="C309" s="46"/>
    </row>
    <row r="310">
      <c r="C310" s="46"/>
    </row>
    <row r="311">
      <c r="C311" s="46"/>
    </row>
    <row r="312">
      <c r="C312" s="46"/>
    </row>
    <row r="313">
      <c r="C313" s="46"/>
    </row>
    <row r="314">
      <c r="C314" s="46"/>
    </row>
    <row r="315">
      <c r="C315" s="46"/>
    </row>
    <row r="316">
      <c r="C316" s="46"/>
    </row>
    <row r="317">
      <c r="C317" s="46"/>
    </row>
    <row r="318">
      <c r="C318" s="46"/>
    </row>
    <row r="319">
      <c r="C319" s="46"/>
    </row>
    <row r="320">
      <c r="C320" s="46"/>
    </row>
    <row r="321">
      <c r="C321" s="46"/>
    </row>
    <row r="322">
      <c r="C322" s="46"/>
    </row>
    <row r="323">
      <c r="C323" s="46"/>
    </row>
    <row r="324">
      <c r="C324" s="46"/>
    </row>
    <row r="325">
      <c r="C325" s="46"/>
    </row>
    <row r="326">
      <c r="C326" s="46"/>
    </row>
    <row r="327">
      <c r="C327" s="46"/>
    </row>
    <row r="328">
      <c r="C328" s="46"/>
    </row>
    <row r="329">
      <c r="C329" s="46"/>
    </row>
    <row r="330">
      <c r="C330" s="46"/>
    </row>
    <row r="331">
      <c r="C331" s="46"/>
    </row>
    <row r="332">
      <c r="C332" s="46"/>
    </row>
    <row r="333">
      <c r="C333" s="46"/>
    </row>
    <row r="334">
      <c r="C334" s="46"/>
    </row>
    <row r="335">
      <c r="C335" s="46"/>
    </row>
    <row r="336">
      <c r="C336" s="46"/>
    </row>
    <row r="337">
      <c r="C337" s="46"/>
    </row>
    <row r="338">
      <c r="C338" s="46"/>
    </row>
    <row r="339">
      <c r="C339" s="46"/>
    </row>
    <row r="340">
      <c r="C340" s="46"/>
    </row>
    <row r="341">
      <c r="C341" s="46"/>
    </row>
    <row r="342">
      <c r="C342" s="46"/>
    </row>
    <row r="343">
      <c r="C343" s="46"/>
    </row>
    <row r="344">
      <c r="C344" s="46"/>
    </row>
    <row r="345">
      <c r="C345" s="46"/>
    </row>
    <row r="346">
      <c r="C346" s="46"/>
    </row>
    <row r="347">
      <c r="C347" s="46"/>
    </row>
    <row r="348">
      <c r="C348" s="46"/>
    </row>
    <row r="349">
      <c r="C349" s="46"/>
    </row>
    <row r="350">
      <c r="C350" s="46"/>
    </row>
    <row r="351">
      <c r="C351" s="46"/>
    </row>
    <row r="352">
      <c r="C352" s="46"/>
    </row>
    <row r="353">
      <c r="C353" s="46"/>
    </row>
    <row r="354">
      <c r="C354" s="46"/>
    </row>
    <row r="355">
      <c r="C355" s="46"/>
    </row>
    <row r="356">
      <c r="C356" s="46"/>
    </row>
    <row r="357">
      <c r="C357" s="46"/>
    </row>
    <row r="358">
      <c r="C358" s="46"/>
    </row>
    <row r="359">
      <c r="C359" s="46"/>
    </row>
    <row r="360">
      <c r="C360" s="46"/>
    </row>
    <row r="361">
      <c r="C361" s="46"/>
    </row>
    <row r="362">
      <c r="C362" s="46"/>
    </row>
    <row r="363">
      <c r="C363" s="46"/>
    </row>
    <row r="364">
      <c r="C364" s="46"/>
    </row>
    <row r="365">
      <c r="C365" s="46"/>
    </row>
    <row r="366">
      <c r="C366" s="46"/>
    </row>
    <row r="367">
      <c r="C367" s="46"/>
    </row>
    <row r="368">
      <c r="C368" s="46"/>
    </row>
    <row r="369">
      <c r="C369" s="46"/>
    </row>
    <row r="370">
      <c r="C370" s="46"/>
    </row>
    <row r="371">
      <c r="C371" s="46"/>
    </row>
    <row r="372">
      <c r="C372" s="46"/>
    </row>
    <row r="373">
      <c r="C373" s="46"/>
    </row>
    <row r="374">
      <c r="C374" s="46"/>
    </row>
    <row r="375">
      <c r="C375" s="46"/>
    </row>
    <row r="376">
      <c r="C376" s="46"/>
    </row>
    <row r="377">
      <c r="C377" s="46"/>
    </row>
    <row r="378">
      <c r="C378" s="46"/>
    </row>
    <row r="379">
      <c r="C379" s="46"/>
    </row>
    <row r="380">
      <c r="C380" s="46"/>
    </row>
    <row r="381">
      <c r="C381" s="46"/>
    </row>
    <row r="382">
      <c r="C382" s="46"/>
    </row>
    <row r="383">
      <c r="C383" s="46"/>
    </row>
    <row r="384">
      <c r="C384" s="46"/>
    </row>
    <row r="385">
      <c r="C385" s="46"/>
    </row>
    <row r="386">
      <c r="C386" s="46"/>
    </row>
    <row r="387">
      <c r="C387" s="46"/>
    </row>
    <row r="388">
      <c r="C388" s="46"/>
    </row>
    <row r="389">
      <c r="C389" s="46"/>
    </row>
    <row r="390">
      <c r="C390" s="46"/>
    </row>
    <row r="391">
      <c r="C391" s="46"/>
    </row>
    <row r="392">
      <c r="C392" s="46"/>
    </row>
    <row r="393">
      <c r="C393" s="46"/>
    </row>
    <row r="394">
      <c r="C394" s="46"/>
    </row>
    <row r="395">
      <c r="C395" s="46"/>
    </row>
    <row r="396">
      <c r="C396" s="46"/>
    </row>
    <row r="397">
      <c r="C397" s="46"/>
    </row>
    <row r="398">
      <c r="C398" s="46"/>
    </row>
    <row r="399">
      <c r="C399" s="46"/>
    </row>
    <row r="400">
      <c r="C400" s="46"/>
    </row>
    <row r="401">
      <c r="C401" s="46"/>
    </row>
    <row r="402">
      <c r="C402" s="46"/>
    </row>
    <row r="403">
      <c r="C403" s="46"/>
    </row>
    <row r="404">
      <c r="C404" s="46"/>
    </row>
    <row r="405">
      <c r="C405" s="46"/>
    </row>
    <row r="406">
      <c r="C406" s="46"/>
    </row>
    <row r="407">
      <c r="C407" s="46"/>
    </row>
    <row r="408">
      <c r="C408" s="46"/>
    </row>
    <row r="409">
      <c r="C409" s="46"/>
    </row>
    <row r="410">
      <c r="C410" s="46"/>
    </row>
    <row r="411">
      <c r="C411" s="46"/>
    </row>
    <row r="412">
      <c r="C412" s="46"/>
    </row>
    <row r="413">
      <c r="C413" s="46"/>
    </row>
    <row r="414">
      <c r="C414" s="46"/>
    </row>
    <row r="415">
      <c r="C415" s="46"/>
    </row>
    <row r="416">
      <c r="C416" s="46"/>
    </row>
    <row r="417">
      <c r="C417" s="46"/>
    </row>
    <row r="418">
      <c r="C418" s="46"/>
    </row>
    <row r="419">
      <c r="C419" s="46"/>
    </row>
    <row r="420">
      <c r="C420" s="46"/>
    </row>
    <row r="421">
      <c r="C421" s="46"/>
    </row>
    <row r="422">
      <c r="C422" s="46"/>
    </row>
    <row r="423">
      <c r="C423" s="46"/>
    </row>
    <row r="424">
      <c r="C424" s="46"/>
    </row>
    <row r="425">
      <c r="C425" s="46"/>
    </row>
    <row r="426">
      <c r="C426" s="46"/>
    </row>
    <row r="427">
      <c r="C427" s="46"/>
    </row>
    <row r="428">
      <c r="C428" s="46"/>
    </row>
    <row r="429">
      <c r="C429" s="46"/>
    </row>
    <row r="430">
      <c r="C430" s="46"/>
    </row>
    <row r="431">
      <c r="C431" s="46"/>
    </row>
    <row r="432">
      <c r="C432" s="46"/>
    </row>
    <row r="433">
      <c r="C433" s="46"/>
    </row>
    <row r="434">
      <c r="C434" s="46"/>
    </row>
    <row r="435">
      <c r="C435" s="46"/>
    </row>
    <row r="436">
      <c r="C436" s="46"/>
    </row>
    <row r="437">
      <c r="C437" s="46"/>
    </row>
    <row r="438">
      <c r="C438" s="46"/>
    </row>
    <row r="439">
      <c r="C439" s="46"/>
    </row>
    <row r="440">
      <c r="C440" s="46"/>
    </row>
    <row r="441">
      <c r="C441" s="46"/>
    </row>
    <row r="442">
      <c r="C442" s="46"/>
    </row>
    <row r="443">
      <c r="C443" s="46"/>
    </row>
    <row r="444">
      <c r="C444" s="46"/>
    </row>
    <row r="445">
      <c r="C445" s="46"/>
    </row>
    <row r="446">
      <c r="C446" s="46"/>
    </row>
    <row r="447">
      <c r="C447" s="46"/>
    </row>
    <row r="448">
      <c r="C448" s="46"/>
    </row>
    <row r="449">
      <c r="C449" s="46"/>
    </row>
    <row r="450">
      <c r="C450" s="46"/>
    </row>
    <row r="451">
      <c r="C451" s="46"/>
    </row>
    <row r="452">
      <c r="C452" s="46"/>
    </row>
    <row r="453">
      <c r="C453" s="46"/>
    </row>
    <row r="454">
      <c r="C454" s="46"/>
    </row>
    <row r="455">
      <c r="C455" s="46"/>
    </row>
    <row r="456">
      <c r="C456" s="46"/>
    </row>
    <row r="457">
      <c r="C457" s="46"/>
    </row>
    <row r="458">
      <c r="C458" s="46"/>
    </row>
    <row r="459">
      <c r="C459" s="46"/>
    </row>
    <row r="460">
      <c r="C460" s="46"/>
    </row>
    <row r="461">
      <c r="C461" s="46"/>
    </row>
    <row r="462">
      <c r="C462" s="46"/>
    </row>
    <row r="463">
      <c r="C463" s="46"/>
    </row>
    <row r="464">
      <c r="C464" s="46"/>
    </row>
    <row r="465">
      <c r="C465" s="46"/>
    </row>
    <row r="466">
      <c r="C466" s="46"/>
    </row>
    <row r="467">
      <c r="C467" s="46"/>
    </row>
    <row r="468">
      <c r="C468" s="46"/>
    </row>
    <row r="469">
      <c r="C469" s="46"/>
    </row>
    <row r="470">
      <c r="C470" s="46"/>
    </row>
    <row r="471">
      <c r="C471" s="46"/>
    </row>
    <row r="472">
      <c r="C472" s="46"/>
    </row>
    <row r="473">
      <c r="C473" s="46"/>
    </row>
    <row r="474">
      <c r="C474" s="46"/>
    </row>
    <row r="475">
      <c r="C475" s="46"/>
    </row>
    <row r="476">
      <c r="C476" s="46"/>
    </row>
    <row r="477">
      <c r="C477" s="46"/>
    </row>
    <row r="478">
      <c r="C478" s="46"/>
    </row>
    <row r="479">
      <c r="C479" s="46"/>
    </row>
    <row r="480">
      <c r="C480" s="46"/>
    </row>
    <row r="481">
      <c r="C481" s="46"/>
    </row>
    <row r="482">
      <c r="C482" s="46"/>
    </row>
    <row r="483">
      <c r="C483" s="46"/>
    </row>
    <row r="484">
      <c r="C484" s="46"/>
    </row>
    <row r="485">
      <c r="C485" s="46"/>
    </row>
    <row r="486">
      <c r="C486" s="46"/>
    </row>
    <row r="487">
      <c r="C487" s="46"/>
    </row>
    <row r="488">
      <c r="C488" s="46"/>
    </row>
    <row r="489">
      <c r="C489" s="46"/>
    </row>
    <row r="490">
      <c r="C490" s="46"/>
    </row>
    <row r="491">
      <c r="C491" s="46"/>
    </row>
    <row r="492">
      <c r="C492" s="46"/>
    </row>
    <row r="493">
      <c r="C493" s="46"/>
    </row>
    <row r="494">
      <c r="C494" s="46"/>
    </row>
    <row r="495">
      <c r="C495" s="46"/>
    </row>
    <row r="496">
      <c r="C496" s="46"/>
    </row>
    <row r="497">
      <c r="C497" s="46"/>
    </row>
    <row r="498">
      <c r="C498" s="46"/>
    </row>
    <row r="499">
      <c r="C499" s="46"/>
    </row>
    <row r="500">
      <c r="C500" s="46"/>
    </row>
    <row r="501">
      <c r="C501" s="46"/>
    </row>
    <row r="502">
      <c r="C502" s="46"/>
    </row>
    <row r="503">
      <c r="C503" s="46"/>
    </row>
    <row r="504">
      <c r="C504" s="46"/>
    </row>
    <row r="505">
      <c r="C505" s="46"/>
    </row>
    <row r="506">
      <c r="C506" s="46"/>
    </row>
    <row r="507">
      <c r="C507" s="46"/>
    </row>
    <row r="508">
      <c r="C508" s="46"/>
    </row>
    <row r="509">
      <c r="C509" s="46"/>
    </row>
    <row r="510">
      <c r="C510" s="46"/>
    </row>
    <row r="511">
      <c r="C511" s="46"/>
    </row>
    <row r="512">
      <c r="C512" s="46"/>
    </row>
    <row r="513">
      <c r="C513" s="46"/>
    </row>
    <row r="514">
      <c r="C514" s="46"/>
    </row>
    <row r="515">
      <c r="C515" s="46"/>
    </row>
    <row r="516">
      <c r="C516" s="46"/>
    </row>
    <row r="517">
      <c r="C517" s="46"/>
    </row>
    <row r="518">
      <c r="C518" s="46"/>
    </row>
    <row r="519">
      <c r="C519" s="46"/>
    </row>
    <row r="520">
      <c r="C520" s="46"/>
    </row>
    <row r="521">
      <c r="C521" s="46"/>
    </row>
    <row r="522">
      <c r="C522" s="46"/>
    </row>
    <row r="523">
      <c r="C523" s="46"/>
    </row>
    <row r="524">
      <c r="C524" s="46"/>
    </row>
    <row r="525">
      <c r="C525" s="46"/>
    </row>
    <row r="526">
      <c r="C526" s="46"/>
    </row>
    <row r="527">
      <c r="C527" s="46"/>
    </row>
    <row r="528">
      <c r="C528" s="46"/>
    </row>
    <row r="529">
      <c r="C529" s="46"/>
    </row>
    <row r="530">
      <c r="C530" s="46"/>
    </row>
    <row r="531">
      <c r="C531" s="46"/>
    </row>
    <row r="532">
      <c r="C532" s="46"/>
    </row>
    <row r="533">
      <c r="C533" s="46"/>
    </row>
    <row r="534">
      <c r="C534" s="46"/>
    </row>
    <row r="535">
      <c r="C535" s="46"/>
    </row>
    <row r="536">
      <c r="C536" s="46"/>
    </row>
    <row r="537">
      <c r="C537" s="46"/>
    </row>
    <row r="538">
      <c r="C538" s="46"/>
    </row>
    <row r="539">
      <c r="C539" s="46"/>
    </row>
    <row r="540">
      <c r="C540" s="46"/>
    </row>
    <row r="541">
      <c r="C541" s="46"/>
    </row>
    <row r="542">
      <c r="C542" s="46"/>
    </row>
    <row r="543">
      <c r="C543" s="46"/>
    </row>
    <row r="544">
      <c r="C544" s="46"/>
    </row>
    <row r="545">
      <c r="C545" s="46"/>
    </row>
    <row r="546">
      <c r="C546" s="46"/>
    </row>
    <row r="547">
      <c r="C547" s="46"/>
    </row>
    <row r="548">
      <c r="C548" s="46"/>
    </row>
    <row r="549">
      <c r="C549" s="46"/>
    </row>
    <row r="550">
      <c r="C550" s="46"/>
    </row>
    <row r="551">
      <c r="C551" s="46"/>
    </row>
    <row r="552">
      <c r="C552" s="46"/>
    </row>
    <row r="553">
      <c r="C553" s="46"/>
    </row>
    <row r="554">
      <c r="C554" s="46"/>
    </row>
    <row r="555">
      <c r="C555" s="46"/>
    </row>
    <row r="556">
      <c r="C556" s="46"/>
    </row>
    <row r="557">
      <c r="C557" s="46"/>
    </row>
    <row r="558">
      <c r="C558" s="46"/>
    </row>
    <row r="559">
      <c r="C559" s="46"/>
    </row>
    <row r="560">
      <c r="C560" s="46"/>
    </row>
    <row r="561">
      <c r="C561" s="46"/>
    </row>
    <row r="562">
      <c r="C562" s="46"/>
    </row>
    <row r="563">
      <c r="C563" s="46"/>
    </row>
    <row r="564">
      <c r="C564" s="46"/>
    </row>
    <row r="565">
      <c r="C565" s="46"/>
    </row>
    <row r="566">
      <c r="C566" s="46"/>
    </row>
    <row r="567">
      <c r="C567" s="46"/>
    </row>
    <row r="568">
      <c r="C568" s="46"/>
    </row>
    <row r="569">
      <c r="C569" s="46"/>
    </row>
    <row r="570">
      <c r="C570" s="46"/>
    </row>
    <row r="571">
      <c r="C571" s="46"/>
    </row>
    <row r="572">
      <c r="C572" s="46"/>
    </row>
    <row r="573">
      <c r="C573" s="46"/>
    </row>
    <row r="574">
      <c r="C574" s="46"/>
    </row>
    <row r="575">
      <c r="C575" s="46"/>
    </row>
    <row r="576">
      <c r="C576" s="46"/>
    </row>
    <row r="577">
      <c r="C577" s="46"/>
    </row>
    <row r="578">
      <c r="C578" s="46"/>
    </row>
    <row r="579">
      <c r="C579" s="46"/>
    </row>
    <row r="580">
      <c r="C580" s="46"/>
    </row>
    <row r="581">
      <c r="C581" s="46"/>
    </row>
    <row r="582">
      <c r="C582" s="46"/>
    </row>
    <row r="583">
      <c r="C583" s="46"/>
    </row>
    <row r="584">
      <c r="C584" s="46"/>
    </row>
    <row r="585">
      <c r="C585" s="46"/>
    </row>
    <row r="586">
      <c r="C586" s="46"/>
    </row>
    <row r="587">
      <c r="C587" s="46"/>
    </row>
    <row r="588">
      <c r="C588" s="46"/>
    </row>
    <row r="589">
      <c r="C589" s="46"/>
    </row>
    <row r="590">
      <c r="C590" s="46"/>
    </row>
    <row r="591">
      <c r="C591" s="46"/>
    </row>
    <row r="592">
      <c r="C592" s="46"/>
    </row>
    <row r="593">
      <c r="C593" s="46"/>
    </row>
    <row r="594">
      <c r="C594" s="46"/>
    </row>
    <row r="595">
      <c r="C595" s="46"/>
    </row>
    <row r="596">
      <c r="C596" s="46"/>
    </row>
    <row r="597">
      <c r="C597" s="46"/>
    </row>
    <row r="598">
      <c r="C598" s="46"/>
    </row>
    <row r="599">
      <c r="C599" s="46"/>
    </row>
    <row r="600">
      <c r="C600" s="46"/>
    </row>
    <row r="601">
      <c r="C601" s="46"/>
    </row>
    <row r="602">
      <c r="C602" s="46"/>
    </row>
    <row r="603">
      <c r="C603" s="46"/>
    </row>
    <row r="604">
      <c r="C604" s="46"/>
    </row>
    <row r="605">
      <c r="C605" s="46"/>
    </row>
    <row r="606">
      <c r="C606" s="46"/>
    </row>
    <row r="607">
      <c r="C607" s="46"/>
    </row>
    <row r="608">
      <c r="C608" s="46"/>
    </row>
    <row r="609">
      <c r="C609" s="46"/>
    </row>
    <row r="610">
      <c r="C610" s="46"/>
    </row>
    <row r="611">
      <c r="C611" s="46"/>
    </row>
    <row r="612">
      <c r="C612" s="46"/>
    </row>
    <row r="613">
      <c r="C613" s="46"/>
    </row>
    <row r="614">
      <c r="C614" s="46"/>
    </row>
    <row r="615">
      <c r="C615" s="46"/>
    </row>
    <row r="616">
      <c r="C616" s="46"/>
    </row>
    <row r="617">
      <c r="C617" s="46"/>
    </row>
    <row r="618">
      <c r="C618" s="46"/>
    </row>
    <row r="619">
      <c r="C619" s="46"/>
    </row>
    <row r="620">
      <c r="C620" s="46"/>
    </row>
    <row r="621">
      <c r="C621" s="46"/>
    </row>
    <row r="622">
      <c r="C622" s="46"/>
    </row>
    <row r="623">
      <c r="C623" s="46"/>
    </row>
    <row r="624">
      <c r="C624" s="46"/>
    </row>
    <row r="625">
      <c r="C625" s="46"/>
    </row>
    <row r="626">
      <c r="C626" s="46"/>
    </row>
    <row r="627">
      <c r="C627" s="46"/>
    </row>
    <row r="628">
      <c r="C628" s="46"/>
    </row>
    <row r="629">
      <c r="C629" s="46"/>
    </row>
    <row r="630">
      <c r="C630" s="46"/>
    </row>
    <row r="631">
      <c r="C631" s="46"/>
    </row>
    <row r="632">
      <c r="C632" s="46"/>
    </row>
    <row r="633">
      <c r="C633" s="46"/>
    </row>
    <row r="634">
      <c r="C634" s="46"/>
    </row>
    <row r="635">
      <c r="C635" s="46"/>
    </row>
    <row r="636">
      <c r="C636" s="46"/>
    </row>
    <row r="637">
      <c r="C637" s="46"/>
    </row>
    <row r="638">
      <c r="C638" s="46"/>
    </row>
    <row r="639">
      <c r="C639" s="46"/>
    </row>
    <row r="640">
      <c r="C640" s="46"/>
    </row>
    <row r="641">
      <c r="C641" s="46"/>
    </row>
    <row r="642">
      <c r="C642" s="46"/>
    </row>
    <row r="643">
      <c r="C643" s="46"/>
    </row>
    <row r="644">
      <c r="C644" s="46"/>
    </row>
    <row r="645">
      <c r="C645" s="46"/>
    </row>
    <row r="646">
      <c r="C646" s="46"/>
    </row>
    <row r="647">
      <c r="C647" s="46"/>
    </row>
    <row r="648">
      <c r="C648" s="46"/>
    </row>
    <row r="649">
      <c r="C649" s="46"/>
    </row>
    <row r="650">
      <c r="C650" s="46"/>
    </row>
    <row r="651">
      <c r="C651" s="46"/>
    </row>
    <row r="652">
      <c r="C652" s="46"/>
    </row>
    <row r="653">
      <c r="C653" s="46"/>
    </row>
    <row r="654">
      <c r="C654" s="46"/>
    </row>
    <row r="655">
      <c r="C655" s="46"/>
    </row>
    <row r="656">
      <c r="C656" s="46"/>
    </row>
    <row r="657">
      <c r="C657" s="46"/>
    </row>
    <row r="658">
      <c r="C658" s="46"/>
    </row>
    <row r="659">
      <c r="C659" s="46"/>
    </row>
    <row r="660">
      <c r="C660" s="46"/>
    </row>
    <row r="661">
      <c r="C661" s="46"/>
    </row>
    <row r="662">
      <c r="C662" s="46"/>
    </row>
    <row r="663">
      <c r="C663" s="46"/>
    </row>
    <row r="664">
      <c r="C664" s="46"/>
    </row>
    <row r="665">
      <c r="C665" s="46"/>
    </row>
    <row r="666">
      <c r="C666" s="46"/>
    </row>
    <row r="667">
      <c r="C667" s="46"/>
    </row>
    <row r="668">
      <c r="C668" s="46"/>
    </row>
    <row r="669">
      <c r="C669" s="46"/>
    </row>
    <row r="670">
      <c r="C670" s="46"/>
    </row>
    <row r="671">
      <c r="C671" s="46"/>
    </row>
    <row r="672">
      <c r="C672" s="46"/>
    </row>
    <row r="673">
      <c r="C673" s="46"/>
    </row>
    <row r="674">
      <c r="C674" s="46"/>
    </row>
    <row r="675">
      <c r="C675" s="46"/>
    </row>
    <row r="676">
      <c r="C676" s="46"/>
    </row>
    <row r="677">
      <c r="C677" s="46"/>
    </row>
    <row r="678">
      <c r="C678" s="46"/>
    </row>
    <row r="679">
      <c r="C679" s="46"/>
    </row>
    <row r="680">
      <c r="C680" s="46"/>
    </row>
    <row r="681">
      <c r="C681" s="46"/>
    </row>
    <row r="682">
      <c r="C682" s="46"/>
    </row>
    <row r="683">
      <c r="C683" s="46"/>
    </row>
    <row r="684">
      <c r="C684" s="46"/>
    </row>
    <row r="685">
      <c r="C685" s="46"/>
    </row>
    <row r="686">
      <c r="C686" s="46"/>
    </row>
    <row r="687">
      <c r="C687" s="46"/>
    </row>
    <row r="688">
      <c r="C688" s="46"/>
    </row>
    <row r="689">
      <c r="C689" s="46"/>
    </row>
    <row r="690">
      <c r="C690" s="46"/>
    </row>
    <row r="691">
      <c r="C691" s="46"/>
    </row>
    <row r="692">
      <c r="C692" s="46"/>
    </row>
    <row r="693">
      <c r="C693" s="46"/>
    </row>
    <row r="694">
      <c r="C694" s="46"/>
    </row>
    <row r="695">
      <c r="C695" s="46"/>
    </row>
    <row r="696">
      <c r="C696" s="46"/>
    </row>
    <row r="697">
      <c r="C697" s="46"/>
    </row>
    <row r="698">
      <c r="C698" s="46"/>
    </row>
    <row r="699">
      <c r="C699" s="46"/>
    </row>
    <row r="700">
      <c r="C700" s="46"/>
    </row>
    <row r="701">
      <c r="C701" s="46"/>
    </row>
    <row r="702">
      <c r="C702" s="46"/>
    </row>
    <row r="703">
      <c r="C703" s="46"/>
    </row>
    <row r="704">
      <c r="C704" s="46"/>
    </row>
    <row r="705">
      <c r="C705" s="46"/>
    </row>
    <row r="706">
      <c r="C706" s="46"/>
    </row>
    <row r="707">
      <c r="C707" s="46"/>
    </row>
    <row r="708">
      <c r="C708" s="46"/>
    </row>
    <row r="709">
      <c r="C709" s="46"/>
    </row>
    <row r="710">
      <c r="C710" s="46"/>
    </row>
    <row r="711">
      <c r="C711" s="46"/>
    </row>
    <row r="712">
      <c r="C712" s="46"/>
    </row>
    <row r="713">
      <c r="C713" s="46"/>
    </row>
    <row r="714">
      <c r="C714" s="46"/>
    </row>
    <row r="715">
      <c r="C715" s="46"/>
    </row>
    <row r="716">
      <c r="C716" s="46"/>
    </row>
    <row r="717">
      <c r="C717" s="46"/>
    </row>
    <row r="718">
      <c r="C718" s="46"/>
    </row>
    <row r="719">
      <c r="C719" s="46"/>
    </row>
    <row r="720">
      <c r="C720" s="46"/>
    </row>
    <row r="721">
      <c r="C721" s="46"/>
    </row>
    <row r="722">
      <c r="C722" s="46"/>
    </row>
    <row r="723">
      <c r="C723" s="46"/>
    </row>
    <row r="724">
      <c r="C724" s="46"/>
    </row>
    <row r="725">
      <c r="C725" s="46"/>
    </row>
    <row r="726">
      <c r="C726" s="46"/>
    </row>
    <row r="727">
      <c r="C727" s="46"/>
    </row>
    <row r="728">
      <c r="C728" s="46"/>
    </row>
    <row r="729">
      <c r="C729" s="46"/>
    </row>
    <row r="730">
      <c r="C730" s="46"/>
    </row>
    <row r="731">
      <c r="C731" s="46"/>
    </row>
    <row r="732">
      <c r="C732" s="46"/>
    </row>
    <row r="733">
      <c r="C733" s="46"/>
    </row>
    <row r="734">
      <c r="C734" s="46"/>
    </row>
    <row r="735">
      <c r="C735" s="46"/>
    </row>
    <row r="736">
      <c r="C736" s="46"/>
    </row>
    <row r="737">
      <c r="C737" s="46"/>
    </row>
    <row r="738">
      <c r="C738" s="46"/>
    </row>
    <row r="739">
      <c r="C739" s="46"/>
    </row>
    <row r="740">
      <c r="C740" s="46"/>
    </row>
    <row r="741">
      <c r="C741" s="46"/>
    </row>
    <row r="742">
      <c r="C742" s="46"/>
    </row>
    <row r="743">
      <c r="C743" s="46"/>
    </row>
    <row r="744">
      <c r="C744" s="46"/>
    </row>
    <row r="745">
      <c r="C745" s="46"/>
    </row>
    <row r="746">
      <c r="C746" s="46"/>
    </row>
    <row r="747">
      <c r="C747" s="46"/>
    </row>
    <row r="748">
      <c r="C748" s="46"/>
    </row>
    <row r="749">
      <c r="C749" s="46"/>
    </row>
    <row r="750">
      <c r="C750" s="46"/>
    </row>
    <row r="751">
      <c r="C751" s="46"/>
    </row>
    <row r="752">
      <c r="C752" s="46"/>
    </row>
    <row r="753">
      <c r="C753" s="46"/>
    </row>
    <row r="754">
      <c r="C754" s="46"/>
    </row>
    <row r="755">
      <c r="C755" s="46"/>
    </row>
    <row r="756">
      <c r="C756" s="46"/>
    </row>
    <row r="757">
      <c r="C757" s="46"/>
    </row>
    <row r="758">
      <c r="C758" s="46"/>
    </row>
    <row r="759">
      <c r="C759" s="46"/>
    </row>
    <row r="760">
      <c r="C760" s="46"/>
    </row>
    <row r="761">
      <c r="C761" s="46"/>
    </row>
    <row r="762">
      <c r="C762" s="46"/>
    </row>
    <row r="763">
      <c r="C763" s="46"/>
    </row>
    <row r="764">
      <c r="C764" s="46"/>
    </row>
    <row r="765">
      <c r="C765" s="46"/>
    </row>
    <row r="766">
      <c r="C766" s="46"/>
    </row>
    <row r="767">
      <c r="C767" s="46"/>
    </row>
    <row r="768">
      <c r="C768" s="46"/>
    </row>
    <row r="769">
      <c r="C769" s="46"/>
    </row>
    <row r="770">
      <c r="C770" s="46"/>
    </row>
    <row r="771">
      <c r="C771" s="46"/>
    </row>
    <row r="772">
      <c r="C772" s="46"/>
    </row>
    <row r="773">
      <c r="C773" s="46"/>
    </row>
    <row r="774">
      <c r="C774" s="46"/>
    </row>
    <row r="775">
      <c r="C775" s="46"/>
    </row>
    <row r="776">
      <c r="C776" s="46"/>
    </row>
    <row r="777">
      <c r="C777" s="46"/>
    </row>
    <row r="778">
      <c r="C778" s="46"/>
    </row>
    <row r="779">
      <c r="C779" s="46"/>
    </row>
    <row r="780">
      <c r="C780" s="46"/>
    </row>
    <row r="781">
      <c r="C781" s="46"/>
    </row>
    <row r="782">
      <c r="C782" s="46"/>
    </row>
    <row r="783">
      <c r="C783" s="46"/>
    </row>
    <row r="784">
      <c r="C784" s="46"/>
    </row>
    <row r="785">
      <c r="C785" s="46"/>
    </row>
    <row r="786">
      <c r="C786" s="46"/>
    </row>
    <row r="787">
      <c r="C787" s="46"/>
    </row>
    <row r="788">
      <c r="C788" s="46"/>
    </row>
    <row r="789">
      <c r="C789" s="46"/>
    </row>
    <row r="790">
      <c r="C790" s="46"/>
    </row>
    <row r="791">
      <c r="C791" s="46"/>
    </row>
    <row r="792">
      <c r="C792" s="46"/>
    </row>
    <row r="793">
      <c r="C793" s="46"/>
    </row>
    <row r="794">
      <c r="C794" s="46"/>
    </row>
    <row r="795">
      <c r="C795" s="46"/>
    </row>
    <row r="796">
      <c r="C796" s="46"/>
    </row>
    <row r="797">
      <c r="C797" s="46"/>
    </row>
    <row r="798">
      <c r="C798" s="46"/>
    </row>
    <row r="799">
      <c r="C799" s="46"/>
    </row>
    <row r="800">
      <c r="C800" s="46"/>
    </row>
    <row r="801">
      <c r="C801" s="46"/>
    </row>
    <row r="802">
      <c r="C802" s="46"/>
    </row>
    <row r="803">
      <c r="C803" s="46"/>
    </row>
    <row r="804">
      <c r="C804" s="46"/>
    </row>
    <row r="805">
      <c r="C805" s="46"/>
    </row>
    <row r="806">
      <c r="C806" s="46"/>
    </row>
    <row r="807">
      <c r="C807" s="46"/>
    </row>
    <row r="808">
      <c r="C808" s="46"/>
    </row>
    <row r="809">
      <c r="C809" s="46"/>
    </row>
    <row r="810">
      <c r="C810" s="46"/>
    </row>
    <row r="811">
      <c r="C811" s="46"/>
    </row>
    <row r="812">
      <c r="C812" s="46"/>
    </row>
    <row r="813">
      <c r="C813" s="46"/>
    </row>
    <row r="814">
      <c r="C814" s="46"/>
    </row>
    <row r="815">
      <c r="C815" s="46"/>
    </row>
    <row r="816">
      <c r="C816" s="46"/>
    </row>
    <row r="817">
      <c r="C817" s="46"/>
    </row>
    <row r="818">
      <c r="C818" s="46"/>
    </row>
    <row r="819">
      <c r="C819" s="46"/>
    </row>
    <row r="820">
      <c r="C820" s="46"/>
    </row>
    <row r="821">
      <c r="C821" s="46"/>
    </row>
    <row r="822">
      <c r="C822" s="46"/>
    </row>
    <row r="823">
      <c r="C823" s="46"/>
    </row>
    <row r="824">
      <c r="C824" s="46"/>
    </row>
    <row r="825">
      <c r="C825" s="46"/>
    </row>
    <row r="826">
      <c r="C826" s="46"/>
    </row>
    <row r="827">
      <c r="C827" s="46"/>
    </row>
    <row r="828">
      <c r="C828" s="46"/>
    </row>
    <row r="829">
      <c r="C829" s="46"/>
    </row>
    <row r="830">
      <c r="C830" s="46"/>
    </row>
    <row r="831">
      <c r="C831" s="46"/>
    </row>
    <row r="832">
      <c r="C832" s="46"/>
    </row>
    <row r="833">
      <c r="C833" s="46"/>
    </row>
    <row r="834">
      <c r="C834" s="46"/>
    </row>
    <row r="835">
      <c r="C835" s="46"/>
    </row>
    <row r="836">
      <c r="C836" s="46"/>
    </row>
    <row r="837">
      <c r="C837" s="46"/>
    </row>
    <row r="838">
      <c r="C838" s="46"/>
    </row>
    <row r="839">
      <c r="C839" s="46"/>
    </row>
    <row r="840">
      <c r="C840" s="46"/>
    </row>
    <row r="841">
      <c r="C841" s="46"/>
    </row>
    <row r="842">
      <c r="C842" s="46"/>
    </row>
    <row r="843">
      <c r="C843" s="46"/>
    </row>
    <row r="844">
      <c r="C844" s="46"/>
    </row>
    <row r="845">
      <c r="C845" s="46"/>
    </row>
    <row r="846">
      <c r="C846" s="46"/>
    </row>
    <row r="847">
      <c r="C847" s="46"/>
    </row>
    <row r="848">
      <c r="C848" s="46"/>
    </row>
    <row r="849">
      <c r="C849" s="46"/>
    </row>
    <row r="850">
      <c r="C850" s="46"/>
    </row>
    <row r="851">
      <c r="C851" s="46"/>
    </row>
    <row r="852">
      <c r="C852" s="46"/>
    </row>
    <row r="853">
      <c r="C853" s="46"/>
    </row>
    <row r="854">
      <c r="C854" s="46"/>
    </row>
    <row r="855">
      <c r="C855" s="46"/>
    </row>
    <row r="856">
      <c r="C856" s="46"/>
    </row>
    <row r="857">
      <c r="C857" s="46"/>
    </row>
    <row r="858">
      <c r="C858" s="46"/>
    </row>
    <row r="859">
      <c r="C859" s="46"/>
    </row>
    <row r="860">
      <c r="C860" s="46"/>
    </row>
    <row r="861">
      <c r="C861" s="46"/>
    </row>
    <row r="862">
      <c r="C862" s="46"/>
    </row>
    <row r="863">
      <c r="C863" s="46"/>
    </row>
    <row r="864">
      <c r="C864" s="46"/>
    </row>
    <row r="865">
      <c r="C865" s="46"/>
    </row>
    <row r="866">
      <c r="C866" s="46"/>
    </row>
    <row r="867">
      <c r="C867" s="46"/>
    </row>
    <row r="868">
      <c r="C868" s="46"/>
    </row>
    <row r="869">
      <c r="C869" s="46"/>
    </row>
    <row r="870">
      <c r="C870" s="46"/>
    </row>
    <row r="871">
      <c r="C871" s="46"/>
    </row>
    <row r="872">
      <c r="C872" s="46"/>
    </row>
    <row r="873">
      <c r="C873" s="46"/>
    </row>
    <row r="874">
      <c r="C874" s="46"/>
    </row>
    <row r="875">
      <c r="C875" s="46"/>
    </row>
    <row r="876">
      <c r="C876" s="46"/>
    </row>
    <row r="877">
      <c r="C877" s="46"/>
    </row>
    <row r="878">
      <c r="C878" s="46"/>
    </row>
    <row r="879">
      <c r="C879" s="46"/>
    </row>
    <row r="880">
      <c r="C880" s="46"/>
    </row>
    <row r="881">
      <c r="C881" s="46"/>
    </row>
    <row r="882">
      <c r="C882" s="46"/>
    </row>
    <row r="883">
      <c r="C883" s="46"/>
    </row>
    <row r="884">
      <c r="C884" s="46"/>
    </row>
    <row r="885">
      <c r="C885" s="46"/>
    </row>
    <row r="886">
      <c r="C886" s="46"/>
    </row>
    <row r="887">
      <c r="C887" s="46"/>
    </row>
    <row r="888">
      <c r="C888" s="46"/>
    </row>
    <row r="889">
      <c r="C889" s="46"/>
    </row>
    <row r="890">
      <c r="C890" s="46"/>
    </row>
    <row r="891">
      <c r="C891" s="46"/>
    </row>
    <row r="892">
      <c r="C892" s="46"/>
    </row>
    <row r="893">
      <c r="C893" s="46"/>
    </row>
    <row r="894">
      <c r="C894" s="46"/>
    </row>
    <row r="895">
      <c r="C895" s="46"/>
    </row>
    <row r="896">
      <c r="C896" s="46"/>
    </row>
    <row r="897">
      <c r="C897" s="46"/>
    </row>
    <row r="898">
      <c r="C898" s="46"/>
    </row>
    <row r="899">
      <c r="C899" s="46"/>
    </row>
    <row r="900">
      <c r="C900" s="46"/>
    </row>
    <row r="901">
      <c r="C901" s="46"/>
    </row>
    <row r="902">
      <c r="C902" s="46"/>
    </row>
    <row r="903">
      <c r="C903" s="46"/>
    </row>
    <row r="904">
      <c r="C904" s="46"/>
    </row>
    <row r="905">
      <c r="C905" s="46"/>
    </row>
    <row r="906">
      <c r="C906" s="46"/>
    </row>
    <row r="907">
      <c r="C907" s="46"/>
    </row>
    <row r="908">
      <c r="C908" s="46"/>
    </row>
    <row r="909">
      <c r="C909" s="46"/>
    </row>
    <row r="910">
      <c r="C910" s="46"/>
    </row>
    <row r="911">
      <c r="C911" s="46"/>
    </row>
    <row r="912">
      <c r="C912" s="46"/>
    </row>
    <row r="913">
      <c r="C913" s="46"/>
    </row>
    <row r="914">
      <c r="C914" s="46"/>
    </row>
    <row r="915">
      <c r="C915" s="46"/>
    </row>
    <row r="916">
      <c r="C916" s="46"/>
    </row>
    <row r="917">
      <c r="C917" s="46"/>
    </row>
    <row r="918">
      <c r="C918" s="46"/>
    </row>
    <row r="919">
      <c r="C919" s="46"/>
    </row>
    <row r="920">
      <c r="C920" s="46"/>
    </row>
    <row r="921">
      <c r="C921" s="46"/>
    </row>
    <row r="922">
      <c r="C922" s="46"/>
    </row>
    <row r="923">
      <c r="C923" s="46"/>
    </row>
    <row r="924">
      <c r="C924" s="46"/>
    </row>
    <row r="925">
      <c r="C925" s="46"/>
    </row>
    <row r="926">
      <c r="C926" s="46"/>
    </row>
    <row r="927">
      <c r="C927" s="46"/>
    </row>
    <row r="928">
      <c r="C928" s="46"/>
    </row>
    <row r="929">
      <c r="C929" s="46"/>
    </row>
    <row r="930">
      <c r="C930" s="46"/>
    </row>
    <row r="931">
      <c r="C931" s="46"/>
    </row>
    <row r="932">
      <c r="C932" s="46"/>
    </row>
    <row r="933">
      <c r="C933" s="46"/>
    </row>
    <row r="934">
      <c r="C934" s="46"/>
    </row>
    <row r="935">
      <c r="C935" s="46"/>
    </row>
    <row r="936">
      <c r="C936" s="46"/>
    </row>
    <row r="937">
      <c r="C937" s="46"/>
    </row>
    <row r="938">
      <c r="C938" s="46"/>
    </row>
    <row r="939">
      <c r="C939" s="46"/>
    </row>
    <row r="940">
      <c r="C940" s="46"/>
    </row>
    <row r="941">
      <c r="C941" s="46"/>
    </row>
    <row r="942">
      <c r="C942" s="46"/>
    </row>
    <row r="943">
      <c r="C943" s="46"/>
    </row>
    <row r="944">
      <c r="C944" s="46"/>
    </row>
    <row r="945">
      <c r="C945" s="46"/>
    </row>
    <row r="946">
      <c r="C946" s="46"/>
    </row>
    <row r="947">
      <c r="C947" s="46"/>
    </row>
    <row r="948">
      <c r="C948" s="46"/>
    </row>
    <row r="949">
      <c r="C949" s="46"/>
    </row>
    <row r="950">
      <c r="C950" s="46"/>
    </row>
    <row r="951">
      <c r="C951" s="46"/>
    </row>
    <row r="952">
      <c r="C952" s="46"/>
    </row>
    <row r="953">
      <c r="C953" s="46"/>
    </row>
    <row r="954">
      <c r="C954" s="46"/>
    </row>
    <row r="955">
      <c r="C955" s="46"/>
    </row>
    <row r="956">
      <c r="C956" s="46"/>
    </row>
    <row r="957">
      <c r="C957" s="46"/>
    </row>
    <row r="958">
      <c r="C958" s="46"/>
    </row>
    <row r="959">
      <c r="C959" s="46"/>
    </row>
    <row r="960">
      <c r="C960" s="46"/>
    </row>
    <row r="961">
      <c r="C961" s="46"/>
    </row>
    <row r="962">
      <c r="C962" s="46"/>
    </row>
    <row r="963">
      <c r="C963" s="46"/>
    </row>
    <row r="964">
      <c r="C964" s="46"/>
    </row>
    <row r="965">
      <c r="C965" s="46"/>
    </row>
    <row r="966">
      <c r="C966" s="46"/>
    </row>
    <row r="967">
      <c r="C967" s="46"/>
    </row>
    <row r="968">
      <c r="C968" s="46"/>
    </row>
    <row r="969">
      <c r="C969" s="46"/>
    </row>
    <row r="970">
      <c r="C970" s="46"/>
    </row>
    <row r="971">
      <c r="C971" s="46"/>
    </row>
    <row r="972">
      <c r="C972" s="46"/>
    </row>
    <row r="973">
      <c r="C973" s="46"/>
    </row>
    <row r="974">
      <c r="C974" s="46"/>
    </row>
    <row r="975">
      <c r="C975" s="46"/>
    </row>
    <row r="976">
      <c r="C976" s="46"/>
    </row>
    <row r="977">
      <c r="C977" s="46"/>
    </row>
    <row r="978">
      <c r="C978" s="46"/>
    </row>
    <row r="979">
      <c r="C979" s="46"/>
    </row>
    <row r="980">
      <c r="C980" s="46"/>
    </row>
    <row r="981">
      <c r="C981" s="46"/>
    </row>
    <row r="982">
      <c r="C982" s="46"/>
    </row>
    <row r="983">
      <c r="C983" s="46"/>
    </row>
    <row r="984">
      <c r="C984" s="46"/>
    </row>
    <row r="985">
      <c r="C985" s="46"/>
    </row>
    <row r="986">
      <c r="C986" s="46"/>
    </row>
    <row r="987">
      <c r="C987" s="46"/>
    </row>
    <row r="988">
      <c r="C988" s="46"/>
    </row>
    <row r="989">
      <c r="C989" s="46"/>
    </row>
    <row r="990">
      <c r="C990" s="46"/>
    </row>
    <row r="991">
      <c r="C991" s="46"/>
    </row>
    <row r="992">
      <c r="C992" s="46"/>
    </row>
    <row r="993">
      <c r="C993" s="46"/>
    </row>
    <row r="994">
      <c r="C994" s="46"/>
    </row>
    <row r="995">
      <c r="C995" s="46"/>
    </row>
    <row r="996">
      <c r="C996" s="46"/>
    </row>
    <row r="997">
      <c r="C997" s="46"/>
    </row>
    <row r="998">
      <c r="C998" s="46"/>
    </row>
    <row r="999">
      <c r="C999" s="46"/>
    </row>
    <row r="1000">
      <c r="C1000" s="46"/>
    </row>
    <row r="1001">
      <c r="C1001" s="46"/>
    </row>
    <row r="1002">
      <c r="C1002" s="46"/>
    </row>
  </sheetData>
  <mergeCells count="2">
    <mergeCell ref="A1:N1"/>
    <mergeCell ref="A2:N2"/>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63"/>
    <col customWidth="1" min="3" max="3" width="7.75"/>
    <col customWidth="1" min="4" max="4" width="21.38"/>
    <col customWidth="1" min="5" max="5" width="11.63"/>
    <col customWidth="1" min="6" max="6" width="12.88"/>
    <col customWidth="1" min="7" max="7" width="11.88"/>
    <col customWidth="1" min="8" max="8" width="12.25"/>
    <col customWidth="1" min="9" max="9" width="26.25"/>
    <col customWidth="1" min="10" max="10" width="10.25"/>
    <col customWidth="1" min="11" max="11" width="19.38"/>
    <col customWidth="1" min="13" max="13" width="21.38"/>
    <col customWidth="1" min="14" max="14" width="7.13"/>
  </cols>
  <sheetData>
    <row r="1">
      <c r="A1" s="112" t="s">
        <v>13063</v>
      </c>
      <c r="B1" s="3"/>
      <c r="C1" s="3"/>
      <c r="D1" s="3"/>
      <c r="E1" s="3"/>
      <c r="F1" s="3"/>
      <c r="G1" s="3"/>
      <c r="H1" s="3"/>
      <c r="I1" s="3"/>
      <c r="J1" s="3"/>
      <c r="K1" s="3"/>
      <c r="L1" s="3"/>
      <c r="M1" s="3"/>
      <c r="N1" s="4"/>
    </row>
    <row r="2">
      <c r="A2" s="112" t="s">
        <v>13064</v>
      </c>
      <c r="B2" s="3"/>
      <c r="C2" s="3"/>
      <c r="D2" s="3"/>
      <c r="E2" s="3"/>
      <c r="F2" s="3"/>
      <c r="G2" s="3"/>
      <c r="H2" s="3"/>
      <c r="I2" s="3"/>
      <c r="J2" s="3"/>
      <c r="K2" s="3"/>
      <c r="L2" s="3"/>
      <c r="M2" s="3"/>
      <c r="N2" s="4"/>
    </row>
    <row r="3">
      <c r="A3" s="60" t="s">
        <v>88</v>
      </c>
      <c r="B3" s="61" t="s">
        <v>89</v>
      </c>
      <c r="C3" s="61" t="s">
        <v>90</v>
      </c>
      <c r="D3" s="61" t="s">
        <v>91</v>
      </c>
      <c r="E3" s="61" t="s">
        <v>92</v>
      </c>
      <c r="F3" s="61" t="s">
        <v>93</v>
      </c>
      <c r="G3" s="61" t="s">
        <v>94</v>
      </c>
      <c r="H3" s="61" t="s">
        <v>95</v>
      </c>
      <c r="I3" s="50" t="s">
        <v>96</v>
      </c>
      <c r="J3" s="61" t="s">
        <v>97</v>
      </c>
      <c r="K3" s="61" t="s">
        <v>98</v>
      </c>
      <c r="L3" s="61" t="s">
        <v>99</v>
      </c>
      <c r="M3" s="61" t="s">
        <v>100</v>
      </c>
      <c r="N3" s="61" t="s">
        <v>101</v>
      </c>
      <c r="O3" s="46"/>
      <c r="P3" s="46"/>
      <c r="Q3" s="46"/>
      <c r="R3" s="46"/>
      <c r="S3" s="46"/>
      <c r="T3" s="46"/>
      <c r="U3" s="46"/>
      <c r="V3" s="46"/>
      <c r="W3" s="46"/>
      <c r="X3" s="46"/>
      <c r="Y3" s="46"/>
      <c r="Z3" s="46"/>
    </row>
    <row r="4">
      <c r="A4" s="62">
        <v>44406.50094907408</v>
      </c>
      <c r="B4" s="63" t="s">
        <v>13065</v>
      </c>
      <c r="C4" s="63">
        <v>5.0</v>
      </c>
      <c r="D4" s="63" t="s">
        <v>13066</v>
      </c>
      <c r="E4" s="63" t="s">
        <v>104</v>
      </c>
      <c r="F4" s="63" t="s">
        <v>104</v>
      </c>
      <c r="G4" s="63" t="s">
        <v>104</v>
      </c>
      <c r="H4" s="63" t="s">
        <v>104</v>
      </c>
      <c r="I4" s="113" t="s">
        <v>13067</v>
      </c>
      <c r="J4" s="63" t="s">
        <v>274</v>
      </c>
      <c r="K4" s="63" t="s">
        <v>13068</v>
      </c>
      <c r="L4" s="63">
        <v>8.285013546E9</v>
      </c>
      <c r="M4" s="63" t="s">
        <v>13069</v>
      </c>
      <c r="N4" s="63" t="s">
        <v>107</v>
      </c>
    </row>
    <row r="5">
      <c r="A5" s="62">
        <v>44406.50231481482</v>
      </c>
      <c r="B5" s="63" t="s">
        <v>13070</v>
      </c>
      <c r="C5" s="63">
        <v>5.0</v>
      </c>
      <c r="D5" s="63" t="s">
        <v>13071</v>
      </c>
      <c r="E5" s="63" t="s">
        <v>104</v>
      </c>
      <c r="F5" s="63" t="s">
        <v>104</v>
      </c>
      <c r="G5" s="63" t="s">
        <v>104</v>
      </c>
      <c r="H5" s="63" t="s">
        <v>110</v>
      </c>
      <c r="I5" s="113" t="s">
        <v>13072</v>
      </c>
      <c r="J5" s="63" t="s">
        <v>1300</v>
      </c>
      <c r="K5" s="63" t="s">
        <v>8504</v>
      </c>
      <c r="L5" s="63">
        <v>9.822651742E9</v>
      </c>
      <c r="M5" s="63" t="s">
        <v>459</v>
      </c>
      <c r="N5" s="63" t="s">
        <v>107</v>
      </c>
    </row>
    <row r="6">
      <c r="A6" s="62">
        <v>44406.502337962964</v>
      </c>
      <c r="B6" s="63" t="s">
        <v>380</v>
      </c>
      <c r="C6" s="63">
        <v>5.0</v>
      </c>
      <c r="D6" s="63" t="s">
        <v>13073</v>
      </c>
      <c r="E6" s="63" t="s">
        <v>104</v>
      </c>
      <c r="F6" s="63" t="s">
        <v>104</v>
      </c>
      <c r="G6" s="63" t="s">
        <v>104</v>
      </c>
      <c r="H6" s="63" t="s">
        <v>104</v>
      </c>
      <c r="I6" s="113" t="s">
        <v>382</v>
      </c>
      <c r="J6" s="63" t="s">
        <v>314</v>
      </c>
      <c r="K6" s="63" t="s">
        <v>13017</v>
      </c>
      <c r="L6" s="63">
        <v>9.92164167E9</v>
      </c>
      <c r="M6" s="63" t="s">
        <v>4707</v>
      </c>
      <c r="N6" s="63" t="s">
        <v>107</v>
      </c>
    </row>
    <row r="7">
      <c r="A7" s="62">
        <v>44406.50237268519</v>
      </c>
      <c r="B7" s="63" t="s">
        <v>12300</v>
      </c>
      <c r="C7" s="63">
        <v>4.0</v>
      </c>
      <c r="D7" s="63" t="s">
        <v>1345</v>
      </c>
      <c r="E7" s="63" t="s">
        <v>186</v>
      </c>
      <c r="F7" s="63" t="s">
        <v>104</v>
      </c>
      <c r="G7" s="63" t="s">
        <v>186</v>
      </c>
      <c r="H7" s="63" t="s">
        <v>104</v>
      </c>
      <c r="I7" s="113" t="s">
        <v>12301</v>
      </c>
      <c r="J7" s="63" t="s">
        <v>112</v>
      </c>
      <c r="K7" s="63" t="s">
        <v>12302</v>
      </c>
      <c r="L7" s="63">
        <v>9.028198461E9</v>
      </c>
      <c r="M7" s="63" t="s">
        <v>1747</v>
      </c>
      <c r="N7" s="63" t="s">
        <v>107</v>
      </c>
    </row>
    <row r="8">
      <c r="A8" s="62">
        <v>44406.50241898148</v>
      </c>
      <c r="B8" s="63" t="s">
        <v>13074</v>
      </c>
      <c r="C8" s="63">
        <v>4.0</v>
      </c>
      <c r="D8" s="63" t="s">
        <v>13075</v>
      </c>
      <c r="E8" s="63" t="s">
        <v>186</v>
      </c>
      <c r="F8" s="63" t="s">
        <v>186</v>
      </c>
      <c r="G8" s="63" t="s">
        <v>306</v>
      </c>
      <c r="H8" s="63" t="s">
        <v>306</v>
      </c>
      <c r="I8" s="113" t="s">
        <v>13076</v>
      </c>
      <c r="J8" s="63" t="s">
        <v>292</v>
      </c>
      <c r="K8" s="63" t="s">
        <v>13077</v>
      </c>
      <c r="L8" s="63">
        <v>7.860523902E9</v>
      </c>
      <c r="M8" s="63" t="s">
        <v>13078</v>
      </c>
      <c r="N8" s="63" t="s">
        <v>107</v>
      </c>
    </row>
    <row r="9">
      <c r="A9" s="62">
        <v>44406.502905092595</v>
      </c>
      <c r="B9" s="63" t="s">
        <v>13079</v>
      </c>
      <c r="C9" s="63">
        <v>5.0</v>
      </c>
      <c r="D9" s="63" t="s">
        <v>13080</v>
      </c>
      <c r="E9" s="63" t="s">
        <v>150</v>
      </c>
      <c r="F9" s="63" t="s">
        <v>150</v>
      </c>
      <c r="G9" s="63" t="s">
        <v>150</v>
      </c>
      <c r="H9" s="63" t="s">
        <v>150</v>
      </c>
      <c r="I9" s="113" t="s">
        <v>13081</v>
      </c>
      <c r="J9" s="63" t="s">
        <v>634</v>
      </c>
      <c r="K9" s="63" t="s">
        <v>13082</v>
      </c>
      <c r="L9" s="63">
        <v>8.818889886E9</v>
      </c>
      <c r="M9" s="63" t="s">
        <v>13083</v>
      </c>
      <c r="N9" s="63" t="s">
        <v>107</v>
      </c>
    </row>
    <row r="10">
      <c r="A10" s="62">
        <v>44406.50362268519</v>
      </c>
      <c r="B10" s="63" t="s">
        <v>487</v>
      </c>
      <c r="C10" s="63">
        <v>5.0</v>
      </c>
      <c r="D10" s="63" t="s">
        <v>13084</v>
      </c>
      <c r="E10" s="63" t="s">
        <v>104</v>
      </c>
      <c r="F10" s="63" t="s">
        <v>104</v>
      </c>
      <c r="G10" s="63" t="s">
        <v>104</v>
      </c>
      <c r="H10" s="63" t="s">
        <v>104</v>
      </c>
      <c r="I10" s="113" t="s">
        <v>489</v>
      </c>
      <c r="J10" s="63" t="s">
        <v>490</v>
      </c>
      <c r="K10" s="63" t="s">
        <v>491</v>
      </c>
      <c r="L10" s="63">
        <v>9.0219834E9</v>
      </c>
      <c r="M10" s="63" t="s">
        <v>13085</v>
      </c>
      <c r="N10" s="63" t="s">
        <v>107</v>
      </c>
    </row>
    <row r="11">
      <c r="A11" s="62">
        <v>44406.50383101852</v>
      </c>
      <c r="B11" s="63" t="s">
        <v>13086</v>
      </c>
      <c r="C11" s="63">
        <v>5.0</v>
      </c>
      <c r="D11" s="63" t="s">
        <v>13087</v>
      </c>
      <c r="E11" s="63" t="s">
        <v>104</v>
      </c>
      <c r="F11" s="63" t="s">
        <v>104</v>
      </c>
      <c r="G11" s="63" t="s">
        <v>104</v>
      </c>
      <c r="H11" s="63" t="s">
        <v>104</v>
      </c>
      <c r="I11" s="113" t="s">
        <v>13088</v>
      </c>
      <c r="J11" s="63" t="s">
        <v>12894</v>
      </c>
      <c r="K11" s="63" t="s">
        <v>13089</v>
      </c>
      <c r="L11" s="63">
        <v>9.42106021E9</v>
      </c>
      <c r="M11" s="63" t="s">
        <v>13090</v>
      </c>
      <c r="N11" s="63" t="s">
        <v>107</v>
      </c>
    </row>
    <row r="12">
      <c r="A12" s="62">
        <v>44406.50399305556</v>
      </c>
      <c r="B12" s="63" t="s">
        <v>1249</v>
      </c>
      <c r="C12" s="63">
        <v>5.0</v>
      </c>
      <c r="D12" s="63" t="s">
        <v>13091</v>
      </c>
      <c r="E12" s="63" t="s">
        <v>104</v>
      </c>
      <c r="F12" s="63" t="s">
        <v>104</v>
      </c>
      <c r="G12" s="63" t="s">
        <v>104</v>
      </c>
      <c r="H12" s="63" t="s">
        <v>104</v>
      </c>
      <c r="I12" s="113" t="s">
        <v>13092</v>
      </c>
      <c r="J12" s="63" t="s">
        <v>181</v>
      </c>
      <c r="K12" s="63" t="s">
        <v>13093</v>
      </c>
      <c r="L12" s="63">
        <v>8.329726127E9</v>
      </c>
      <c r="M12" s="63" t="s">
        <v>13094</v>
      </c>
      <c r="N12" s="63" t="s">
        <v>107</v>
      </c>
    </row>
    <row r="13">
      <c r="A13" s="62">
        <v>44406.50429398148</v>
      </c>
      <c r="B13" s="63" t="s">
        <v>240</v>
      </c>
      <c r="C13" s="63">
        <v>5.0</v>
      </c>
      <c r="D13" s="63" t="s">
        <v>13095</v>
      </c>
      <c r="E13" s="63" t="s">
        <v>110</v>
      </c>
      <c r="F13" s="63" t="s">
        <v>104</v>
      </c>
      <c r="G13" s="63" t="s">
        <v>104</v>
      </c>
      <c r="H13" s="63" t="s">
        <v>104</v>
      </c>
      <c r="I13" s="113" t="s">
        <v>12064</v>
      </c>
      <c r="J13" s="63" t="s">
        <v>243</v>
      </c>
      <c r="K13" s="63" t="s">
        <v>13096</v>
      </c>
      <c r="L13" s="63">
        <v>8.308142705E9</v>
      </c>
      <c r="M13" s="63" t="s">
        <v>13097</v>
      </c>
      <c r="N13" s="63" t="s">
        <v>107</v>
      </c>
    </row>
    <row r="14">
      <c r="A14" s="62">
        <v>44406.504849537036</v>
      </c>
      <c r="B14" s="63" t="s">
        <v>13098</v>
      </c>
      <c r="C14" s="63">
        <v>5.0</v>
      </c>
      <c r="D14" s="63" t="s">
        <v>13099</v>
      </c>
      <c r="E14" s="63" t="s">
        <v>104</v>
      </c>
      <c r="F14" s="63" t="s">
        <v>104</v>
      </c>
      <c r="G14" s="63" t="s">
        <v>186</v>
      </c>
      <c r="H14" s="63" t="s">
        <v>186</v>
      </c>
      <c r="I14" s="113" t="s">
        <v>13100</v>
      </c>
      <c r="J14" s="63" t="s">
        <v>112</v>
      </c>
      <c r="K14" s="63" t="s">
        <v>13101</v>
      </c>
      <c r="L14" s="63">
        <v>9.420441913E9</v>
      </c>
      <c r="M14" s="63" t="s">
        <v>12736</v>
      </c>
      <c r="N14" s="63" t="s">
        <v>107</v>
      </c>
    </row>
    <row r="15">
      <c r="A15" s="62">
        <v>44406.50508101852</v>
      </c>
      <c r="B15" s="63" t="s">
        <v>13102</v>
      </c>
      <c r="C15" s="63">
        <v>5.0</v>
      </c>
      <c r="D15" s="63" t="s">
        <v>13103</v>
      </c>
      <c r="E15" s="63" t="s">
        <v>104</v>
      </c>
      <c r="F15" s="63" t="s">
        <v>104</v>
      </c>
      <c r="G15" s="63" t="s">
        <v>104</v>
      </c>
      <c r="H15" s="63" t="s">
        <v>104</v>
      </c>
      <c r="I15" s="113" t="s">
        <v>13104</v>
      </c>
      <c r="J15" s="63" t="s">
        <v>577</v>
      </c>
      <c r="K15" s="63" t="s">
        <v>13105</v>
      </c>
      <c r="L15" s="63">
        <v>9.83924082E9</v>
      </c>
      <c r="M15" s="63" t="s">
        <v>13106</v>
      </c>
      <c r="N15" s="63" t="s">
        <v>107</v>
      </c>
    </row>
    <row r="16">
      <c r="A16" s="62">
        <v>44406.50585648148</v>
      </c>
      <c r="B16" s="63" t="s">
        <v>172</v>
      </c>
      <c r="C16" s="63">
        <v>5.0</v>
      </c>
      <c r="D16" s="63" t="s">
        <v>13107</v>
      </c>
      <c r="E16" s="63" t="s">
        <v>104</v>
      </c>
      <c r="F16" s="63" t="s">
        <v>104</v>
      </c>
      <c r="G16" s="63" t="s">
        <v>104</v>
      </c>
      <c r="H16" s="63" t="s">
        <v>104</v>
      </c>
      <c r="I16" s="113" t="s">
        <v>174</v>
      </c>
      <c r="J16" s="63" t="s">
        <v>175</v>
      </c>
      <c r="K16" s="63" t="s">
        <v>176</v>
      </c>
      <c r="L16" s="63">
        <v>9.97554602E9</v>
      </c>
      <c r="M16" s="63" t="s">
        <v>13108</v>
      </c>
      <c r="N16" s="63" t="s">
        <v>107</v>
      </c>
    </row>
    <row r="17">
      <c r="A17" s="62">
        <v>44406.50636574074</v>
      </c>
      <c r="B17" s="63" t="s">
        <v>207</v>
      </c>
      <c r="C17" s="63">
        <v>5.0</v>
      </c>
      <c r="D17" s="63" t="s">
        <v>13109</v>
      </c>
      <c r="E17" s="63" t="s">
        <v>104</v>
      </c>
      <c r="F17" s="63" t="s">
        <v>104</v>
      </c>
      <c r="G17" s="63" t="s">
        <v>104</v>
      </c>
      <c r="H17" s="63" t="s">
        <v>110</v>
      </c>
      <c r="I17" s="113" t="s">
        <v>12203</v>
      </c>
      <c r="J17" s="63" t="s">
        <v>10442</v>
      </c>
      <c r="K17" s="63" t="s">
        <v>12205</v>
      </c>
      <c r="L17" s="63">
        <v>9.403430538E9</v>
      </c>
      <c r="M17" s="63" t="s">
        <v>13110</v>
      </c>
      <c r="N17" s="63" t="s">
        <v>107</v>
      </c>
    </row>
    <row r="18">
      <c r="A18" s="62">
        <v>44406.50638888889</v>
      </c>
      <c r="B18" s="63" t="s">
        <v>13111</v>
      </c>
      <c r="C18" s="63">
        <v>4.0</v>
      </c>
      <c r="D18" s="63" t="s">
        <v>13112</v>
      </c>
      <c r="E18" s="63" t="s">
        <v>186</v>
      </c>
      <c r="F18" s="63" t="s">
        <v>186</v>
      </c>
      <c r="G18" s="63" t="s">
        <v>186</v>
      </c>
      <c r="H18" s="63" t="s">
        <v>186</v>
      </c>
      <c r="I18" s="113" t="s">
        <v>13113</v>
      </c>
      <c r="J18" s="63" t="s">
        <v>10002</v>
      </c>
      <c r="K18" s="63" t="s">
        <v>13114</v>
      </c>
      <c r="L18" s="63">
        <v>9.8970093E9</v>
      </c>
      <c r="M18" s="63" t="s">
        <v>13115</v>
      </c>
      <c r="N18" s="63" t="s">
        <v>107</v>
      </c>
    </row>
    <row r="19">
      <c r="A19" s="62">
        <v>44406.506886574076</v>
      </c>
      <c r="B19" s="63" t="s">
        <v>13116</v>
      </c>
      <c r="C19" s="63">
        <v>5.0</v>
      </c>
      <c r="D19" s="63" t="s">
        <v>13117</v>
      </c>
      <c r="E19" s="63" t="s">
        <v>104</v>
      </c>
      <c r="F19" s="63" t="s">
        <v>104</v>
      </c>
      <c r="G19" s="63" t="s">
        <v>104</v>
      </c>
      <c r="H19" s="63" t="s">
        <v>104</v>
      </c>
      <c r="I19" s="113" t="s">
        <v>13118</v>
      </c>
      <c r="J19" s="63" t="s">
        <v>112</v>
      </c>
      <c r="K19" s="63" t="s">
        <v>13119</v>
      </c>
      <c r="L19" s="63">
        <v>9.767105597E9</v>
      </c>
      <c r="M19" s="63" t="s">
        <v>13120</v>
      </c>
      <c r="N19" s="63" t="s">
        <v>107</v>
      </c>
    </row>
    <row r="20">
      <c r="A20" s="62">
        <v>44406.50702546296</v>
      </c>
      <c r="B20" s="63" t="s">
        <v>137</v>
      </c>
      <c r="C20" s="63">
        <v>4.0</v>
      </c>
      <c r="D20" s="63">
        <v>4.0</v>
      </c>
      <c r="E20" s="63" t="s">
        <v>104</v>
      </c>
      <c r="F20" s="63" t="s">
        <v>104</v>
      </c>
      <c r="G20" s="63" t="s">
        <v>110</v>
      </c>
      <c r="H20" s="63" t="s">
        <v>110</v>
      </c>
      <c r="I20" s="113" t="s">
        <v>138</v>
      </c>
      <c r="J20" s="63" t="s">
        <v>139</v>
      </c>
      <c r="K20" s="63" t="s">
        <v>140</v>
      </c>
      <c r="L20" s="63">
        <v>9.922058582E9</v>
      </c>
      <c r="M20" s="63" t="s">
        <v>103</v>
      </c>
      <c r="N20" s="63" t="s">
        <v>107</v>
      </c>
    </row>
    <row r="21">
      <c r="A21" s="62">
        <v>44406.508263888885</v>
      </c>
      <c r="B21" s="63" t="s">
        <v>13121</v>
      </c>
      <c r="C21" s="63">
        <v>5.0</v>
      </c>
      <c r="D21" s="63" t="s">
        <v>13122</v>
      </c>
      <c r="E21" s="63" t="s">
        <v>104</v>
      </c>
      <c r="F21" s="63" t="s">
        <v>104</v>
      </c>
      <c r="G21" s="63" t="s">
        <v>104</v>
      </c>
      <c r="H21" s="63" t="s">
        <v>104</v>
      </c>
      <c r="I21" s="113" t="s">
        <v>13123</v>
      </c>
      <c r="J21" s="63" t="s">
        <v>13124</v>
      </c>
      <c r="K21" s="63" t="s">
        <v>13125</v>
      </c>
      <c r="L21" s="63">
        <v>9.874865199E9</v>
      </c>
      <c r="M21" s="63" t="s">
        <v>13126</v>
      </c>
      <c r="N21" s="63" t="s">
        <v>107</v>
      </c>
    </row>
    <row r="22">
      <c r="A22" s="62">
        <v>44406.50879629629</v>
      </c>
      <c r="B22" s="63" t="s">
        <v>148</v>
      </c>
      <c r="C22" s="63">
        <v>5.0</v>
      </c>
      <c r="D22" s="63" t="s">
        <v>13127</v>
      </c>
      <c r="E22" s="63" t="s">
        <v>150</v>
      </c>
      <c r="F22" s="63" t="s">
        <v>150</v>
      </c>
      <c r="G22" s="63" t="s">
        <v>150</v>
      </c>
      <c r="H22" s="63" t="s">
        <v>150</v>
      </c>
      <c r="I22" s="113" t="s">
        <v>2477</v>
      </c>
      <c r="J22" s="63" t="s">
        <v>152</v>
      </c>
      <c r="K22" s="63" t="s">
        <v>13128</v>
      </c>
      <c r="L22" s="63">
        <v>9.763409347E9</v>
      </c>
      <c r="M22" s="63" t="s">
        <v>13129</v>
      </c>
      <c r="N22" s="63" t="s">
        <v>107</v>
      </c>
    </row>
    <row r="23">
      <c r="A23" s="62">
        <v>44406.5090625</v>
      </c>
      <c r="B23" s="63" t="s">
        <v>375</v>
      </c>
      <c r="C23" s="63">
        <v>4.0</v>
      </c>
      <c r="D23" s="63" t="s">
        <v>13130</v>
      </c>
      <c r="E23" s="63" t="s">
        <v>104</v>
      </c>
      <c r="F23" s="63" t="s">
        <v>104</v>
      </c>
      <c r="G23" s="63" t="s">
        <v>104</v>
      </c>
      <c r="H23" s="63" t="s">
        <v>104</v>
      </c>
      <c r="I23" s="113" t="s">
        <v>377</v>
      </c>
      <c r="J23" s="63" t="s">
        <v>181</v>
      </c>
      <c r="K23" s="63" t="s">
        <v>13131</v>
      </c>
      <c r="L23" s="63">
        <v>9.405108135E9</v>
      </c>
      <c r="M23" s="63" t="s">
        <v>4111</v>
      </c>
      <c r="N23" s="63" t="s">
        <v>107</v>
      </c>
    </row>
    <row r="24">
      <c r="A24" s="62">
        <v>44406.51069444444</v>
      </c>
      <c r="B24" s="63" t="s">
        <v>13132</v>
      </c>
      <c r="C24" s="63">
        <v>5.0</v>
      </c>
      <c r="D24" s="63" t="s">
        <v>13133</v>
      </c>
      <c r="E24" s="63" t="s">
        <v>186</v>
      </c>
      <c r="F24" s="63" t="s">
        <v>186</v>
      </c>
      <c r="G24" s="63" t="s">
        <v>186</v>
      </c>
      <c r="H24" s="63" t="s">
        <v>186</v>
      </c>
      <c r="I24" s="113" t="s">
        <v>13134</v>
      </c>
      <c r="J24" s="63" t="s">
        <v>12025</v>
      </c>
      <c r="K24" s="63" t="s">
        <v>13135</v>
      </c>
      <c r="L24" s="63">
        <v>9.531719496E9</v>
      </c>
      <c r="M24" s="63" t="s">
        <v>13136</v>
      </c>
      <c r="N24" s="63" t="s">
        <v>107</v>
      </c>
    </row>
    <row r="25">
      <c r="A25" s="62">
        <v>44406.51081018519</v>
      </c>
      <c r="B25" s="63" t="s">
        <v>7076</v>
      </c>
      <c r="C25" s="63">
        <v>5.0</v>
      </c>
      <c r="D25" s="63" t="s">
        <v>13137</v>
      </c>
      <c r="E25" s="63" t="s">
        <v>186</v>
      </c>
      <c r="F25" s="63" t="s">
        <v>186</v>
      </c>
      <c r="G25" s="63" t="s">
        <v>186</v>
      </c>
      <c r="H25" s="63" t="s">
        <v>186</v>
      </c>
      <c r="I25" s="113" t="s">
        <v>13138</v>
      </c>
      <c r="J25" s="63" t="s">
        <v>181</v>
      </c>
      <c r="K25" s="63" t="s">
        <v>13139</v>
      </c>
      <c r="L25" s="63">
        <v>9.421527981E9</v>
      </c>
      <c r="M25" s="63" t="s">
        <v>103</v>
      </c>
      <c r="N25" s="63" t="s">
        <v>107</v>
      </c>
    </row>
    <row r="26">
      <c r="A26" s="62">
        <v>44406.5109375</v>
      </c>
      <c r="B26" s="63" t="s">
        <v>4212</v>
      </c>
      <c r="C26" s="63">
        <v>5.0</v>
      </c>
      <c r="D26" s="63" t="s">
        <v>13140</v>
      </c>
      <c r="E26" s="63" t="s">
        <v>104</v>
      </c>
      <c r="F26" s="63" t="s">
        <v>104</v>
      </c>
      <c r="G26" s="63" t="s">
        <v>104</v>
      </c>
      <c r="H26" s="63" t="s">
        <v>104</v>
      </c>
      <c r="I26" s="113" t="s">
        <v>4214</v>
      </c>
      <c r="J26" s="63" t="s">
        <v>8882</v>
      </c>
      <c r="K26" s="63" t="s">
        <v>13141</v>
      </c>
      <c r="L26" s="63">
        <v>9.923314421E9</v>
      </c>
      <c r="M26" s="63" t="s">
        <v>4216</v>
      </c>
      <c r="N26" s="63" t="s">
        <v>107</v>
      </c>
    </row>
    <row r="27">
      <c r="A27" s="62">
        <v>44406.511967592596</v>
      </c>
      <c r="B27" s="63" t="s">
        <v>7333</v>
      </c>
      <c r="C27" s="63">
        <v>1.0</v>
      </c>
      <c r="D27" s="63" t="s">
        <v>13142</v>
      </c>
      <c r="E27" s="63" t="s">
        <v>104</v>
      </c>
      <c r="F27" s="63" t="s">
        <v>186</v>
      </c>
      <c r="G27" s="63" t="s">
        <v>186</v>
      </c>
      <c r="H27" s="63" t="s">
        <v>186</v>
      </c>
      <c r="I27" s="113" t="s">
        <v>13143</v>
      </c>
      <c r="J27" s="63" t="s">
        <v>112</v>
      </c>
      <c r="K27" s="63" t="s">
        <v>13144</v>
      </c>
      <c r="L27" s="63">
        <v>9.970201693E9</v>
      </c>
      <c r="M27" s="63" t="s">
        <v>13145</v>
      </c>
      <c r="N27" s="63" t="s">
        <v>107</v>
      </c>
    </row>
    <row r="28">
      <c r="A28" s="62">
        <v>44406.51393518518</v>
      </c>
      <c r="B28" s="63" t="s">
        <v>7155</v>
      </c>
      <c r="C28" s="63">
        <v>5.0</v>
      </c>
      <c r="D28" s="63" t="s">
        <v>9908</v>
      </c>
      <c r="E28" s="63" t="s">
        <v>104</v>
      </c>
      <c r="F28" s="63" t="s">
        <v>104</v>
      </c>
      <c r="G28" s="63" t="s">
        <v>104</v>
      </c>
      <c r="H28" s="63" t="s">
        <v>104</v>
      </c>
      <c r="I28" s="113" t="s">
        <v>7157</v>
      </c>
      <c r="J28" s="63" t="s">
        <v>490</v>
      </c>
      <c r="K28" s="63" t="s">
        <v>13146</v>
      </c>
      <c r="L28" s="63">
        <v>9.049153107E9</v>
      </c>
      <c r="M28" s="63" t="s">
        <v>13147</v>
      </c>
      <c r="N28" s="63" t="s">
        <v>107</v>
      </c>
    </row>
    <row r="29">
      <c r="A29" s="62">
        <v>44406.514502314814</v>
      </c>
      <c r="B29" s="63" t="s">
        <v>13148</v>
      </c>
      <c r="C29" s="63">
        <v>5.0</v>
      </c>
      <c r="D29" s="63" t="s">
        <v>1286</v>
      </c>
      <c r="E29" s="63" t="s">
        <v>104</v>
      </c>
      <c r="F29" s="63" t="s">
        <v>104</v>
      </c>
      <c r="G29" s="63" t="s">
        <v>104</v>
      </c>
      <c r="H29" s="63" t="s">
        <v>104</v>
      </c>
      <c r="I29" s="113" t="s">
        <v>13149</v>
      </c>
      <c r="J29" s="63" t="s">
        <v>13150</v>
      </c>
      <c r="K29" s="63" t="s">
        <v>13151</v>
      </c>
      <c r="L29" s="63">
        <v>9.828133545E9</v>
      </c>
      <c r="M29" s="63" t="s">
        <v>4115</v>
      </c>
      <c r="N29" s="63" t="s">
        <v>107</v>
      </c>
    </row>
    <row r="30">
      <c r="A30" s="62">
        <v>44406.514652777776</v>
      </c>
      <c r="B30" s="63" t="s">
        <v>234</v>
      </c>
      <c r="C30" s="63">
        <v>4.0</v>
      </c>
      <c r="D30" s="63" t="s">
        <v>4742</v>
      </c>
      <c r="E30" s="63" t="s">
        <v>110</v>
      </c>
      <c r="F30" s="63" t="s">
        <v>110</v>
      </c>
      <c r="G30" s="63" t="s">
        <v>110</v>
      </c>
      <c r="H30" s="63" t="s">
        <v>110</v>
      </c>
      <c r="I30" s="113" t="s">
        <v>11996</v>
      </c>
      <c r="J30" s="63" t="s">
        <v>237</v>
      </c>
      <c r="K30" s="63" t="s">
        <v>13152</v>
      </c>
      <c r="L30" s="63">
        <v>9.89003038E9</v>
      </c>
      <c r="M30" s="63" t="s">
        <v>13153</v>
      </c>
      <c r="N30" s="63" t="s">
        <v>107</v>
      </c>
    </row>
    <row r="31">
      <c r="A31" s="62">
        <v>44406.514710648145</v>
      </c>
      <c r="B31" s="63" t="s">
        <v>510</v>
      </c>
      <c r="C31" s="63">
        <v>4.0</v>
      </c>
      <c r="D31" s="63" t="s">
        <v>511</v>
      </c>
      <c r="E31" s="63" t="s">
        <v>110</v>
      </c>
      <c r="F31" s="63" t="s">
        <v>104</v>
      </c>
      <c r="G31" s="63" t="s">
        <v>104</v>
      </c>
      <c r="H31" s="63" t="s">
        <v>104</v>
      </c>
      <c r="I31" s="113" t="s">
        <v>2906</v>
      </c>
      <c r="J31" s="63" t="s">
        <v>4174</v>
      </c>
      <c r="K31" s="63" t="s">
        <v>13154</v>
      </c>
      <c r="L31" s="63">
        <v>9.421994222E9</v>
      </c>
      <c r="M31" s="63" t="s">
        <v>907</v>
      </c>
      <c r="N31" s="63" t="s">
        <v>107</v>
      </c>
    </row>
    <row r="32">
      <c r="A32" s="62">
        <v>44406.51568287037</v>
      </c>
      <c r="B32" s="63" t="s">
        <v>13155</v>
      </c>
      <c r="C32" s="63">
        <v>5.0</v>
      </c>
      <c r="D32" s="63" t="s">
        <v>13156</v>
      </c>
      <c r="E32" s="63" t="s">
        <v>104</v>
      </c>
      <c r="F32" s="63" t="s">
        <v>104</v>
      </c>
      <c r="G32" s="63" t="s">
        <v>104</v>
      </c>
      <c r="H32" s="63" t="s">
        <v>104</v>
      </c>
      <c r="I32" s="113" t="s">
        <v>13157</v>
      </c>
      <c r="J32" s="63" t="s">
        <v>13158</v>
      </c>
      <c r="K32" s="63" t="s">
        <v>13159</v>
      </c>
      <c r="L32" s="63">
        <v>9.883645389E9</v>
      </c>
      <c r="M32" s="63" t="s">
        <v>13160</v>
      </c>
      <c r="N32" s="63" t="s">
        <v>107</v>
      </c>
    </row>
    <row r="33">
      <c r="A33" s="62">
        <v>44406.51634259259</v>
      </c>
      <c r="B33" s="63" t="s">
        <v>1575</v>
      </c>
      <c r="C33" s="63">
        <v>5.0</v>
      </c>
      <c r="D33" s="63" t="s">
        <v>13161</v>
      </c>
      <c r="E33" s="63" t="s">
        <v>104</v>
      </c>
      <c r="F33" s="63" t="s">
        <v>104</v>
      </c>
      <c r="G33" s="63" t="s">
        <v>104</v>
      </c>
      <c r="H33" s="63" t="s">
        <v>104</v>
      </c>
      <c r="I33" s="113" t="s">
        <v>4745</v>
      </c>
      <c r="J33" s="63" t="s">
        <v>181</v>
      </c>
      <c r="K33" s="63" t="s">
        <v>13162</v>
      </c>
      <c r="L33" s="63">
        <v>9.423919292E9</v>
      </c>
      <c r="M33" s="63" t="s">
        <v>13163</v>
      </c>
      <c r="N33" s="63" t="s">
        <v>107</v>
      </c>
    </row>
    <row r="34">
      <c r="A34" s="62">
        <v>44406.517384259256</v>
      </c>
      <c r="B34" s="63" t="s">
        <v>4125</v>
      </c>
      <c r="C34" s="63">
        <v>5.0</v>
      </c>
      <c r="D34" s="63" t="s">
        <v>13164</v>
      </c>
      <c r="E34" s="63" t="s">
        <v>104</v>
      </c>
      <c r="F34" s="63" t="s">
        <v>104</v>
      </c>
      <c r="G34" s="63" t="s">
        <v>104</v>
      </c>
      <c r="H34" s="63" t="s">
        <v>104</v>
      </c>
      <c r="I34" s="113" t="s">
        <v>13165</v>
      </c>
      <c r="J34" s="63" t="s">
        <v>507</v>
      </c>
      <c r="K34" s="63" t="s">
        <v>6804</v>
      </c>
      <c r="L34" s="63">
        <v>9.403986448E9</v>
      </c>
      <c r="M34" s="63" t="s">
        <v>4129</v>
      </c>
      <c r="N34" s="63" t="s">
        <v>107</v>
      </c>
    </row>
    <row r="35">
      <c r="A35" s="62">
        <v>44406.517476851855</v>
      </c>
      <c r="B35" s="63" t="s">
        <v>13166</v>
      </c>
      <c r="C35" s="63">
        <v>4.0</v>
      </c>
      <c r="D35" s="63" t="s">
        <v>2251</v>
      </c>
      <c r="E35" s="63" t="s">
        <v>186</v>
      </c>
      <c r="F35" s="63" t="s">
        <v>186</v>
      </c>
      <c r="G35" s="63" t="s">
        <v>186</v>
      </c>
      <c r="H35" s="63" t="s">
        <v>186</v>
      </c>
      <c r="I35" s="113" t="s">
        <v>13167</v>
      </c>
      <c r="J35" s="63" t="s">
        <v>112</v>
      </c>
      <c r="K35" s="63" t="s">
        <v>13168</v>
      </c>
      <c r="L35" s="63">
        <v>7.027305486E9</v>
      </c>
      <c r="M35" s="63" t="s">
        <v>13169</v>
      </c>
      <c r="N35" s="63" t="s">
        <v>107</v>
      </c>
    </row>
    <row r="36">
      <c r="A36" s="62">
        <v>44406.51865740741</v>
      </c>
      <c r="B36" s="63" t="s">
        <v>13170</v>
      </c>
      <c r="C36" s="63">
        <v>5.0</v>
      </c>
      <c r="D36" s="63" t="s">
        <v>13171</v>
      </c>
      <c r="E36" s="63" t="s">
        <v>104</v>
      </c>
      <c r="F36" s="63" t="s">
        <v>104</v>
      </c>
      <c r="G36" s="63" t="s">
        <v>110</v>
      </c>
      <c r="H36" s="63" t="s">
        <v>104</v>
      </c>
      <c r="I36" s="113" t="s">
        <v>13172</v>
      </c>
      <c r="J36" s="63" t="s">
        <v>13173</v>
      </c>
      <c r="K36" s="63" t="s">
        <v>13174</v>
      </c>
      <c r="L36" s="63">
        <v>9.996904404E9</v>
      </c>
      <c r="M36" s="63" t="s">
        <v>13175</v>
      </c>
      <c r="N36" s="63" t="s">
        <v>107</v>
      </c>
    </row>
    <row r="37">
      <c r="A37" s="62">
        <v>44406.52135416667</v>
      </c>
      <c r="B37" s="63" t="s">
        <v>13176</v>
      </c>
      <c r="C37" s="63">
        <v>5.0</v>
      </c>
      <c r="D37" s="63" t="s">
        <v>13177</v>
      </c>
      <c r="E37" s="63" t="s">
        <v>186</v>
      </c>
      <c r="F37" s="63" t="s">
        <v>186</v>
      </c>
      <c r="G37" s="63" t="s">
        <v>110</v>
      </c>
      <c r="H37" s="63" t="s">
        <v>186</v>
      </c>
      <c r="I37" s="113" t="s">
        <v>13178</v>
      </c>
      <c r="J37" s="63" t="s">
        <v>112</v>
      </c>
      <c r="K37" s="63" t="s">
        <v>13179</v>
      </c>
      <c r="L37" s="63">
        <v>7.497095293E9</v>
      </c>
      <c r="M37" s="63" t="s">
        <v>13180</v>
      </c>
      <c r="N37" s="63" t="s">
        <v>103</v>
      </c>
    </row>
    <row r="38">
      <c r="A38" s="62">
        <v>44406.52155092593</v>
      </c>
      <c r="B38" s="63" t="s">
        <v>13181</v>
      </c>
      <c r="C38" s="63">
        <v>5.0</v>
      </c>
      <c r="D38" s="63" t="s">
        <v>13182</v>
      </c>
      <c r="E38" s="63" t="s">
        <v>104</v>
      </c>
      <c r="F38" s="63" t="s">
        <v>104</v>
      </c>
      <c r="G38" s="63" t="s">
        <v>104</v>
      </c>
      <c r="H38" s="63" t="s">
        <v>104</v>
      </c>
      <c r="I38" s="113" t="s">
        <v>13183</v>
      </c>
      <c r="J38" s="63" t="s">
        <v>675</v>
      </c>
      <c r="K38" s="63" t="s">
        <v>13184</v>
      </c>
      <c r="L38" s="63">
        <v>7.775843209E9</v>
      </c>
      <c r="M38" s="63" t="s">
        <v>13185</v>
      </c>
      <c r="N38" s="63" t="s">
        <v>107</v>
      </c>
    </row>
    <row r="39">
      <c r="A39" s="62">
        <v>44406.52234953704</v>
      </c>
      <c r="B39" s="63" t="s">
        <v>7473</v>
      </c>
      <c r="C39" s="63">
        <v>5.0</v>
      </c>
      <c r="D39" s="63" t="s">
        <v>13186</v>
      </c>
      <c r="E39" s="63" t="s">
        <v>104</v>
      </c>
      <c r="F39" s="63" t="s">
        <v>104</v>
      </c>
      <c r="G39" s="63" t="s">
        <v>104</v>
      </c>
      <c r="H39" s="63" t="s">
        <v>104</v>
      </c>
      <c r="I39" s="113" t="s">
        <v>7474</v>
      </c>
      <c r="J39" s="63" t="s">
        <v>675</v>
      </c>
      <c r="K39" s="63" t="s">
        <v>13187</v>
      </c>
      <c r="L39" s="63">
        <v>7.249230705E9</v>
      </c>
      <c r="M39" s="63" t="s">
        <v>13188</v>
      </c>
      <c r="N39" s="63" t="s">
        <v>107</v>
      </c>
    </row>
    <row r="40">
      <c r="A40" s="62">
        <v>44406.524189814816</v>
      </c>
      <c r="B40" s="63" t="s">
        <v>13189</v>
      </c>
      <c r="C40" s="63">
        <v>5.0</v>
      </c>
      <c r="D40" s="63" t="s">
        <v>13190</v>
      </c>
      <c r="E40" s="63" t="s">
        <v>104</v>
      </c>
      <c r="F40" s="63" t="s">
        <v>104</v>
      </c>
      <c r="G40" s="63" t="s">
        <v>104</v>
      </c>
      <c r="H40" s="63" t="s">
        <v>104</v>
      </c>
      <c r="I40" s="113" t="s">
        <v>13191</v>
      </c>
      <c r="J40" s="63" t="s">
        <v>181</v>
      </c>
      <c r="K40" s="63" t="s">
        <v>13192</v>
      </c>
      <c r="L40" s="63">
        <v>8.396870552E9</v>
      </c>
      <c r="M40" s="63" t="s">
        <v>13193</v>
      </c>
      <c r="N40" s="63" t="s">
        <v>107</v>
      </c>
    </row>
    <row r="41">
      <c r="A41" s="62">
        <v>44406.52501157407</v>
      </c>
      <c r="B41" s="63" t="s">
        <v>13194</v>
      </c>
      <c r="C41" s="63">
        <v>5.0</v>
      </c>
      <c r="D41" s="63" t="s">
        <v>13195</v>
      </c>
      <c r="E41" s="63" t="s">
        <v>104</v>
      </c>
      <c r="F41" s="63" t="s">
        <v>104</v>
      </c>
      <c r="G41" s="63" t="s">
        <v>186</v>
      </c>
      <c r="H41" s="63" t="s">
        <v>104</v>
      </c>
      <c r="I41" s="113" t="s">
        <v>13196</v>
      </c>
      <c r="J41" s="63" t="s">
        <v>8615</v>
      </c>
      <c r="K41" s="63" t="s">
        <v>13197</v>
      </c>
      <c r="L41" s="63">
        <v>8.250207273E9</v>
      </c>
      <c r="M41" s="63" t="s">
        <v>13198</v>
      </c>
      <c r="N41" s="63" t="s">
        <v>107</v>
      </c>
    </row>
    <row r="42">
      <c r="A42" s="62">
        <v>44406.52511574074</v>
      </c>
      <c r="B42" s="63" t="s">
        <v>13199</v>
      </c>
      <c r="C42" s="63">
        <v>5.0</v>
      </c>
      <c r="D42" s="63" t="s">
        <v>13200</v>
      </c>
      <c r="E42" s="63" t="s">
        <v>104</v>
      </c>
      <c r="F42" s="63" t="s">
        <v>104</v>
      </c>
      <c r="G42" s="63" t="s">
        <v>104</v>
      </c>
      <c r="H42" s="63" t="s">
        <v>104</v>
      </c>
      <c r="I42" s="113" t="s">
        <v>13201</v>
      </c>
      <c r="J42" s="63" t="s">
        <v>13202</v>
      </c>
      <c r="K42" s="63" t="s">
        <v>13203</v>
      </c>
      <c r="L42" s="63">
        <v>9.813214042E9</v>
      </c>
      <c r="M42" s="63" t="s">
        <v>13204</v>
      </c>
      <c r="N42" s="63" t="s">
        <v>107</v>
      </c>
    </row>
    <row r="43">
      <c r="A43" s="62">
        <v>44406.526087962964</v>
      </c>
      <c r="B43" s="63" t="s">
        <v>13205</v>
      </c>
      <c r="C43" s="63">
        <v>5.0</v>
      </c>
      <c r="D43" s="63" t="s">
        <v>13206</v>
      </c>
      <c r="E43" s="63" t="s">
        <v>104</v>
      </c>
      <c r="F43" s="63" t="s">
        <v>104</v>
      </c>
      <c r="G43" s="63" t="s">
        <v>110</v>
      </c>
      <c r="H43" s="63" t="s">
        <v>104</v>
      </c>
      <c r="I43" s="113" t="s">
        <v>13207</v>
      </c>
      <c r="J43" s="63" t="s">
        <v>181</v>
      </c>
      <c r="K43" s="63" t="s">
        <v>13208</v>
      </c>
      <c r="L43" s="63">
        <v>9.034863476E9</v>
      </c>
      <c r="M43" s="63" t="s">
        <v>13209</v>
      </c>
      <c r="N43" s="63" t="s">
        <v>107</v>
      </c>
    </row>
    <row r="44">
      <c r="A44" s="62">
        <v>44406.52695601852</v>
      </c>
      <c r="B44" s="63" t="s">
        <v>13210</v>
      </c>
      <c r="C44" s="63">
        <v>5.0</v>
      </c>
      <c r="D44" s="63" t="s">
        <v>13211</v>
      </c>
      <c r="E44" s="63" t="s">
        <v>104</v>
      </c>
      <c r="F44" s="63" t="s">
        <v>104</v>
      </c>
      <c r="G44" s="63" t="s">
        <v>104</v>
      </c>
      <c r="H44" s="63" t="s">
        <v>104</v>
      </c>
      <c r="I44" s="113" t="s">
        <v>13212</v>
      </c>
      <c r="J44" s="63" t="s">
        <v>13213</v>
      </c>
      <c r="K44" s="63" t="s">
        <v>13214</v>
      </c>
      <c r="L44" s="63">
        <v>9.302052838E9</v>
      </c>
      <c r="M44" s="63" t="s">
        <v>13215</v>
      </c>
      <c r="N44" s="63" t="s">
        <v>107</v>
      </c>
    </row>
    <row r="45">
      <c r="A45" s="62">
        <v>44406.527037037034</v>
      </c>
      <c r="B45" s="63" t="s">
        <v>4296</v>
      </c>
      <c r="C45" s="63">
        <v>5.0</v>
      </c>
      <c r="D45" s="63" t="s">
        <v>13216</v>
      </c>
      <c r="E45" s="63" t="s">
        <v>104</v>
      </c>
      <c r="F45" s="63" t="s">
        <v>104</v>
      </c>
      <c r="G45" s="63" t="s">
        <v>104</v>
      </c>
      <c r="H45" s="63" t="s">
        <v>104</v>
      </c>
      <c r="I45" s="113" t="s">
        <v>4298</v>
      </c>
      <c r="J45" s="63" t="s">
        <v>181</v>
      </c>
      <c r="K45" s="63" t="s">
        <v>13217</v>
      </c>
      <c r="L45" s="63">
        <v>9.421618258E9</v>
      </c>
      <c r="M45" s="63" t="s">
        <v>9593</v>
      </c>
      <c r="N45" s="63" t="s">
        <v>107</v>
      </c>
    </row>
    <row r="46">
      <c r="A46" s="62">
        <v>44406.52712962963</v>
      </c>
      <c r="B46" s="63" t="s">
        <v>13218</v>
      </c>
      <c r="C46" s="63">
        <v>5.0</v>
      </c>
      <c r="D46" s="63" t="s">
        <v>294</v>
      </c>
      <c r="E46" s="63" t="s">
        <v>186</v>
      </c>
      <c r="F46" s="63" t="s">
        <v>186</v>
      </c>
      <c r="G46" s="63" t="s">
        <v>186</v>
      </c>
      <c r="H46" s="63" t="s">
        <v>186</v>
      </c>
      <c r="I46" s="113" t="s">
        <v>13219</v>
      </c>
      <c r="J46" s="63" t="s">
        <v>675</v>
      </c>
      <c r="K46" s="63" t="s">
        <v>13220</v>
      </c>
      <c r="L46" s="63">
        <v>9.707749143E9</v>
      </c>
      <c r="M46" s="63" t="s">
        <v>294</v>
      </c>
      <c r="N46" s="63" t="s">
        <v>107</v>
      </c>
    </row>
    <row r="47">
      <c r="A47" s="62">
        <v>44406.528391203705</v>
      </c>
      <c r="B47" s="63" t="s">
        <v>3444</v>
      </c>
      <c r="C47" s="63">
        <v>5.0</v>
      </c>
      <c r="D47" s="63" t="s">
        <v>735</v>
      </c>
      <c r="E47" s="63" t="s">
        <v>104</v>
      </c>
      <c r="F47" s="63" t="s">
        <v>104</v>
      </c>
      <c r="G47" s="63" t="s">
        <v>104</v>
      </c>
      <c r="H47" s="63" t="s">
        <v>104</v>
      </c>
      <c r="I47" s="113" t="s">
        <v>13221</v>
      </c>
      <c r="J47" s="63" t="s">
        <v>314</v>
      </c>
      <c r="K47" s="63" t="s">
        <v>13222</v>
      </c>
      <c r="L47" s="63">
        <v>9.421530131E9</v>
      </c>
      <c r="M47" s="63" t="s">
        <v>13223</v>
      </c>
      <c r="N47" s="63" t="s">
        <v>107</v>
      </c>
    </row>
    <row r="48">
      <c r="A48" s="62">
        <v>44406.528958333336</v>
      </c>
      <c r="B48" s="63" t="s">
        <v>13224</v>
      </c>
      <c r="C48" s="63">
        <v>5.0</v>
      </c>
      <c r="D48" s="63" t="s">
        <v>13225</v>
      </c>
      <c r="E48" s="63" t="s">
        <v>104</v>
      </c>
      <c r="F48" s="63" t="s">
        <v>104</v>
      </c>
      <c r="G48" s="63" t="s">
        <v>110</v>
      </c>
      <c r="H48" s="63" t="s">
        <v>186</v>
      </c>
      <c r="I48" s="113" t="s">
        <v>13226</v>
      </c>
      <c r="J48" s="63" t="s">
        <v>112</v>
      </c>
      <c r="K48" s="63" t="s">
        <v>13227</v>
      </c>
      <c r="L48" s="63">
        <v>7.905115359E9</v>
      </c>
      <c r="M48" s="63" t="s">
        <v>13228</v>
      </c>
      <c r="N48" s="63" t="s">
        <v>107</v>
      </c>
    </row>
    <row r="49">
      <c r="A49" s="62">
        <v>44406.52922453704</v>
      </c>
      <c r="B49" s="63" t="s">
        <v>13229</v>
      </c>
      <c r="C49" s="63">
        <v>5.0</v>
      </c>
      <c r="D49" s="63" t="s">
        <v>13230</v>
      </c>
      <c r="E49" s="63" t="s">
        <v>104</v>
      </c>
      <c r="F49" s="63" t="s">
        <v>104</v>
      </c>
      <c r="G49" s="63" t="s">
        <v>104</v>
      </c>
      <c r="H49" s="63" t="s">
        <v>104</v>
      </c>
      <c r="I49" s="113" t="s">
        <v>13231</v>
      </c>
      <c r="J49" s="63" t="s">
        <v>8615</v>
      </c>
      <c r="K49" s="63" t="s">
        <v>13232</v>
      </c>
      <c r="L49" s="66">
        <f>+918250203481</f>
        <v>918250203481</v>
      </c>
      <c r="M49" s="63" t="s">
        <v>13233</v>
      </c>
      <c r="N49" s="63" t="s">
        <v>107</v>
      </c>
    </row>
    <row r="50">
      <c r="A50" s="62">
        <v>44406.529756944445</v>
      </c>
      <c r="B50" s="63" t="s">
        <v>6129</v>
      </c>
      <c r="C50" s="63">
        <v>5.0</v>
      </c>
      <c r="D50" s="63" t="s">
        <v>13234</v>
      </c>
      <c r="E50" s="63" t="s">
        <v>104</v>
      </c>
      <c r="F50" s="63" t="s">
        <v>104</v>
      </c>
      <c r="G50" s="63" t="s">
        <v>110</v>
      </c>
      <c r="H50" s="63" t="s">
        <v>104</v>
      </c>
      <c r="I50" s="113" t="s">
        <v>6130</v>
      </c>
      <c r="J50" s="63" t="s">
        <v>13235</v>
      </c>
      <c r="K50" s="63" t="s">
        <v>13236</v>
      </c>
      <c r="L50" s="63">
        <v>9.850645799E9</v>
      </c>
      <c r="M50" s="63" t="s">
        <v>12948</v>
      </c>
      <c r="N50" s="63" t="s">
        <v>107</v>
      </c>
    </row>
    <row r="51">
      <c r="A51" s="62">
        <v>44406.530960648146</v>
      </c>
      <c r="B51" s="63" t="s">
        <v>13237</v>
      </c>
      <c r="C51" s="63">
        <v>4.0</v>
      </c>
      <c r="D51" s="63" t="s">
        <v>13238</v>
      </c>
      <c r="E51" s="63" t="s">
        <v>186</v>
      </c>
      <c r="F51" s="63" t="s">
        <v>186</v>
      </c>
      <c r="G51" s="63" t="s">
        <v>110</v>
      </c>
      <c r="H51" s="63" t="s">
        <v>110</v>
      </c>
      <c r="I51" s="113" t="s">
        <v>13239</v>
      </c>
      <c r="J51" s="63" t="s">
        <v>204</v>
      </c>
      <c r="K51" s="63" t="s">
        <v>13240</v>
      </c>
      <c r="L51" s="66">
        <f>+919371208618</f>
        <v>919371208618</v>
      </c>
      <c r="M51" s="63" t="s">
        <v>13241</v>
      </c>
      <c r="N51" s="63" t="s">
        <v>107</v>
      </c>
    </row>
    <row r="52">
      <c r="A52" s="62">
        <v>44406.53128472222</v>
      </c>
      <c r="B52" s="63" t="s">
        <v>13242</v>
      </c>
      <c r="C52" s="63">
        <v>4.0</v>
      </c>
      <c r="D52" s="63" t="s">
        <v>13243</v>
      </c>
      <c r="E52" s="63" t="s">
        <v>104</v>
      </c>
      <c r="F52" s="63" t="s">
        <v>104</v>
      </c>
      <c r="G52" s="63" t="s">
        <v>104</v>
      </c>
      <c r="H52" s="63" t="s">
        <v>104</v>
      </c>
      <c r="I52" s="113" t="s">
        <v>13244</v>
      </c>
      <c r="J52" s="63" t="s">
        <v>13245</v>
      </c>
      <c r="K52" s="63" t="s">
        <v>13246</v>
      </c>
      <c r="L52" s="63">
        <v>9.415365091E9</v>
      </c>
      <c r="M52" s="63" t="s">
        <v>4841</v>
      </c>
      <c r="N52" s="63" t="s">
        <v>107</v>
      </c>
    </row>
    <row r="53">
      <c r="A53" s="62">
        <v>44406.53152777778</v>
      </c>
      <c r="B53" s="63" t="s">
        <v>13247</v>
      </c>
      <c r="C53" s="63">
        <v>5.0</v>
      </c>
      <c r="D53" s="63" t="s">
        <v>13248</v>
      </c>
      <c r="E53" s="63" t="s">
        <v>104</v>
      </c>
      <c r="F53" s="63" t="s">
        <v>104</v>
      </c>
      <c r="G53" s="63" t="s">
        <v>104</v>
      </c>
      <c r="H53" s="63" t="s">
        <v>110</v>
      </c>
      <c r="I53" s="113" t="s">
        <v>13249</v>
      </c>
      <c r="J53" s="63" t="s">
        <v>181</v>
      </c>
      <c r="K53" s="63" t="s">
        <v>13250</v>
      </c>
      <c r="L53" s="63">
        <v>8.005312961E9</v>
      </c>
      <c r="M53" s="63" t="s">
        <v>13251</v>
      </c>
      <c r="N53" s="63" t="s">
        <v>107</v>
      </c>
    </row>
    <row r="54">
      <c r="A54" s="62">
        <v>44406.53192129629</v>
      </c>
      <c r="B54" s="63" t="s">
        <v>13252</v>
      </c>
      <c r="C54" s="63">
        <v>5.0</v>
      </c>
      <c r="D54" s="63" t="s">
        <v>13253</v>
      </c>
      <c r="E54" s="63" t="s">
        <v>104</v>
      </c>
      <c r="F54" s="63" t="s">
        <v>104</v>
      </c>
      <c r="G54" s="63" t="s">
        <v>104</v>
      </c>
      <c r="H54" s="63" t="s">
        <v>104</v>
      </c>
      <c r="I54" s="113" t="s">
        <v>13254</v>
      </c>
      <c r="J54" s="63" t="s">
        <v>13255</v>
      </c>
      <c r="K54" s="63" t="s">
        <v>13256</v>
      </c>
      <c r="L54" s="63">
        <v>7.754053521E9</v>
      </c>
      <c r="M54" s="63" t="s">
        <v>13257</v>
      </c>
      <c r="N54" s="63" t="s">
        <v>107</v>
      </c>
    </row>
    <row r="55">
      <c r="A55" s="62">
        <v>44406.53266203704</v>
      </c>
      <c r="B55" s="63" t="s">
        <v>13258</v>
      </c>
      <c r="C55" s="63">
        <v>5.0</v>
      </c>
      <c r="D55" s="63" t="s">
        <v>294</v>
      </c>
      <c r="E55" s="63" t="s">
        <v>186</v>
      </c>
      <c r="F55" s="63" t="s">
        <v>186</v>
      </c>
      <c r="G55" s="63" t="s">
        <v>186</v>
      </c>
      <c r="H55" s="63" t="s">
        <v>186</v>
      </c>
      <c r="I55" s="113" t="s">
        <v>13259</v>
      </c>
      <c r="J55" s="63" t="s">
        <v>675</v>
      </c>
      <c r="K55" s="63" t="s">
        <v>13260</v>
      </c>
      <c r="L55" s="63">
        <v>7.035478476E9</v>
      </c>
      <c r="M55" s="63" t="s">
        <v>294</v>
      </c>
      <c r="N55" s="63" t="s">
        <v>107</v>
      </c>
    </row>
    <row r="56">
      <c r="A56" s="62">
        <v>44406.53396990741</v>
      </c>
      <c r="B56" s="63" t="s">
        <v>13261</v>
      </c>
      <c r="C56" s="63">
        <v>5.0</v>
      </c>
      <c r="D56" s="63" t="s">
        <v>13262</v>
      </c>
      <c r="E56" s="63" t="s">
        <v>104</v>
      </c>
      <c r="F56" s="63" t="s">
        <v>104</v>
      </c>
      <c r="G56" s="63" t="s">
        <v>104</v>
      </c>
      <c r="H56" s="63" t="s">
        <v>104</v>
      </c>
      <c r="I56" s="113" t="s">
        <v>13263</v>
      </c>
      <c r="J56" s="63" t="s">
        <v>314</v>
      </c>
      <c r="K56" s="63" t="s">
        <v>13264</v>
      </c>
      <c r="L56" s="63">
        <v>9.456815846E9</v>
      </c>
      <c r="M56" s="63" t="s">
        <v>13265</v>
      </c>
      <c r="N56" s="63" t="s">
        <v>107</v>
      </c>
    </row>
    <row r="57">
      <c r="A57" s="62">
        <v>44406.535104166665</v>
      </c>
      <c r="B57" s="63" t="s">
        <v>13266</v>
      </c>
      <c r="C57" s="63">
        <v>5.0</v>
      </c>
      <c r="D57" s="63" t="s">
        <v>13267</v>
      </c>
      <c r="E57" s="63" t="s">
        <v>186</v>
      </c>
      <c r="F57" s="63" t="s">
        <v>186</v>
      </c>
      <c r="G57" s="63" t="s">
        <v>186</v>
      </c>
      <c r="H57" s="63" t="s">
        <v>186</v>
      </c>
      <c r="I57" s="113" t="s">
        <v>13268</v>
      </c>
      <c r="J57" s="63" t="s">
        <v>181</v>
      </c>
      <c r="K57" s="63" t="s">
        <v>13269</v>
      </c>
      <c r="L57" s="63">
        <v>7.988348574E9</v>
      </c>
      <c r="M57" s="63" t="s">
        <v>13270</v>
      </c>
      <c r="N57" s="63" t="s">
        <v>107</v>
      </c>
    </row>
    <row r="58">
      <c r="A58" s="62">
        <v>44406.54782407408</v>
      </c>
      <c r="B58" s="63" t="s">
        <v>13271</v>
      </c>
      <c r="C58" s="63">
        <v>4.0</v>
      </c>
      <c r="D58" s="63" t="s">
        <v>13272</v>
      </c>
      <c r="E58" s="63" t="s">
        <v>186</v>
      </c>
      <c r="F58" s="63" t="s">
        <v>186</v>
      </c>
      <c r="G58" s="63" t="s">
        <v>186</v>
      </c>
      <c r="H58" s="63" t="s">
        <v>186</v>
      </c>
      <c r="I58" s="113" t="s">
        <v>13273</v>
      </c>
      <c r="J58" s="63" t="s">
        <v>413</v>
      </c>
      <c r="K58" s="63" t="s">
        <v>13274</v>
      </c>
      <c r="L58" s="63">
        <v>9.427373773E9</v>
      </c>
      <c r="M58" s="63" t="s">
        <v>4216</v>
      </c>
      <c r="N58" s="63" t="s">
        <v>107</v>
      </c>
    </row>
    <row r="59">
      <c r="A59" s="62">
        <v>44406.553761574076</v>
      </c>
      <c r="B59" s="63" t="s">
        <v>13199</v>
      </c>
      <c r="C59" s="63">
        <v>5.0</v>
      </c>
      <c r="D59" s="63" t="s">
        <v>13200</v>
      </c>
      <c r="E59" s="63" t="s">
        <v>104</v>
      </c>
      <c r="F59" s="63" t="s">
        <v>104</v>
      </c>
      <c r="G59" s="63" t="s">
        <v>104</v>
      </c>
      <c r="H59" s="63" t="s">
        <v>104</v>
      </c>
      <c r="I59" s="113" t="s">
        <v>13201</v>
      </c>
      <c r="J59" s="63" t="s">
        <v>13202</v>
      </c>
      <c r="K59" s="63" t="s">
        <v>13203</v>
      </c>
      <c r="L59" s="63">
        <v>9.813214042E9</v>
      </c>
      <c r="M59" s="63" t="s">
        <v>13204</v>
      </c>
      <c r="N59" s="63" t="s">
        <v>107</v>
      </c>
    </row>
    <row r="60">
      <c r="A60" s="62">
        <v>44406.56681712963</v>
      </c>
      <c r="B60" s="63" t="s">
        <v>13275</v>
      </c>
      <c r="C60" s="63">
        <v>4.0</v>
      </c>
      <c r="D60" s="63">
        <v>3.0</v>
      </c>
      <c r="E60" s="63" t="s">
        <v>186</v>
      </c>
      <c r="F60" s="63" t="s">
        <v>186</v>
      </c>
      <c r="G60" s="63" t="s">
        <v>186</v>
      </c>
      <c r="H60" s="63" t="s">
        <v>110</v>
      </c>
      <c r="I60" s="113" t="s">
        <v>13276</v>
      </c>
      <c r="J60" s="63" t="s">
        <v>634</v>
      </c>
      <c r="K60" s="63" t="s">
        <v>13277</v>
      </c>
      <c r="L60" s="63">
        <v>8.924945045E9</v>
      </c>
      <c r="M60" s="63" t="s">
        <v>103</v>
      </c>
      <c r="N60" s="63" t="s">
        <v>107</v>
      </c>
    </row>
    <row r="61">
      <c r="A61" s="62">
        <v>44406.57224537037</v>
      </c>
      <c r="B61" s="63" t="s">
        <v>13278</v>
      </c>
      <c r="C61" s="63">
        <v>5.0</v>
      </c>
      <c r="D61" s="63" t="s">
        <v>13279</v>
      </c>
      <c r="E61" s="63" t="s">
        <v>104</v>
      </c>
      <c r="F61" s="63" t="s">
        <v>104</v>
      </c>
      <c r="G61" s="63" t="s">
        <v>104</v>
      </c>
      <c r="H61" s="63" t="s">
        <v>104</v>
      </c>
      <c r="I61" s="113" t="s">
        <v>13280</v>
      </c>
      <c r="J61" s="63" t="s">
        <v>274</v>
      </c>
      <c r="K61" s="63" t="s">
        <v>13281</v>
      </c>
      <c r="L61" s="63">
        <v>9.61667051E9</v>
      </c>
      <c r="M61" s="63" t="s">
        <v>13282</v>
      </c>
      <c r="N61" s="63" t="s">
        <v>107</v>
      </c>
    </row>
    <row r="62">
      <c r="A62" s="62">
        <v>44406.573958333334</v>
      </c>
      <c r="B62" s="63" t="s">
        <v>13283</v>
      </c>
      <c r="C62" s="63">
        <v>5.0</v>
      </c>
      <c r="D62" s="63" t="s">
        <v>13284</v>
      </c>
      <c r="E62" s="63" t="s">
        <v>186</v>
      </c>
      <c r="F62" s="63" t="s">
        <v>186</v>
      </c>
      <c r="G62" s="63" t="s">
        <v>186</v>
      </c>
      <c r="H62" s="63" t="s">
        <v>186</v>
      </c>
      <c r="I62" s="113" t="s">
        <v>13285</v>
      </c>
      <c r="J62" s="63" t="s">
        <v>634</v>
      </c>
      <c r="K62" s="63" t="s">
        <v>13286</v>
      </c>
      <c r="L62" s="63">
        <v>8.400572371E9</v>
      </c>
      <c r="M62" s="63" t="s">
        <v>4216</v>
      </c>
      <c r="N62" s="63" t="s">
        <v>107</v>
      </c>
    </row>
    <row r="63">
      <c r="A63" s="62">
        <v>44406.579050925924</v>
      </c>
      <c r="B63" s="63" t="s">
        <v>13287</v>
      </c>
      <c r="C63" s="63">
        <v>5.0</v>
      </c>
      <c r="D63" s="63" t="s">
        <v>13288</v>
      </c>
      <c r="E63" s="63" t="s">
        <v>104</v>
      </c>
      <c r="F63" s="63" t="s">
        <v>104</v>
      </c>
      <c r="G63" s="63" t="s">
        <v>104</v>
      </c>
      <c r="H63" s="63" t="s">
        <v>104</v>
      </c>
      <c r="I63" s="113" t="s">
        <v>13289</v>
      </c>
      <c r="J63" s="63" t="s">
        <v>13290</v>
      </c>
      <c r="K63" s="63" t="s">
        <v>13291</v>
      </c>
      <c r="L63" s="63">
        <v>9.425406845E9</v>
      </c>
      <c r="M63" s="63" t="s">
        <v>13292</v>
      </c>
      <c r="N63" s="63" t="s">
        <v>107</v>
      </c>
    </row>
    <row r="64">
      <c r="A64" s="62">
        <v>44406.58075231482</v>
      </c>
      <c r="B64" s="63" t="s">
        <v>13293</v>
      </c>
      <c r="C64" s="63">
        <v>5.0</v>
      </c>
      <c r="D64" s="63" t="s">
        <v>13294</v>
      </c>
      <c r="E64" s="63" t="s">
        <v>104</v>
      </c>
      <c r="F64" s="63" t="s">
        <v>104</v>
      </c>
      <c r="G64" s="63" t="s">
        <v>104</v>
      </c>
      <c r="H64" s="63" t="s">
        <v>110</v>
      </c>
      <c r="I64" s="113" t="s">
        <v>13295</v>
      </c>
      <c r="J64" s="63" t="s">
        <v>1599</v>
      </c>
      <c r="K64" s="63" t="s">
        <v>13296</v>
      </c>
      <c r="L64" s="63">
        <v>7.588494026E9</v>
      </c>
      <c r="M64" s="63" t="s">
        <v>13297</v>
      </c>
      <c r="N64" s="63" t="s">
        <v>107</v>
      </c>
    </row>
    <row r="65">
      <c r="A65" s="62">
        <v>44406.58761574074</v>
      </c>
      <c r="B65" s="63" t="s">
        <v>13287</v>
      </c>
      <c r="C65" s="63">
        <v>5.0</v>
      </c>
      <c r="D65" s="63" t="s">
        <v>13298</v>
      </c>
      <c r="E65" s="63" t="s">
        <v>104</v>
      </c>
      <c r="F65" s="63" t="s">
        <v>104</v>
      </c>
      <c r="G65" s="63" t="s">
        <v>104</v>
      </c>
      <c r="H65" s="63" t="s">
        <v>104</v>
      </c>
      <c r="I65" s="113" t="s">
        <v>13289</v>
      </c>
      <c r="J65" s="63" t="s">
        <v>292</v>
      </c>
      <c r="K65" s="63" t="s">
        <v>13291</v>
      </c>
      <c r="L65" s="63">
        <v>9.425406845E9</v>
      </c>
      <c r="M65" s="63" t="s">
        <v>13299</v>
      </c>
      <c r="N65" s="63" t="s">
        <v>107</v>
      </c>
    </row>
    <row r="66">
      <c r="A66" s="62">
        <v>44406.607523148145</v>
      </c>
      <c r="B66" s="63" t="s">
        <v>13300</v>
      </c>
      <c r="C66" s="63">
        <v>5.0</v>
      </c>
      <c r="D66" s="63" t="s">
        <v>13301</v>
      </c>
      <c r="E66" s="63" t="s">
        <v>186</v>
      </c>
      <c r="F66" s="63" t="s">
        <v>186</v>
      </c>
      <c r="G66" s="63" t="s">
        <v>186</v>
      </c>
      <c r="H66" s="63" t="s">
        <v>186</v>
      </c>
      <c r="I66" s="113" t="s">
        <v>13302</v>
      </c>
      <c r="J66" s="63" t="s">
        <v>13303</v>
      </c>
      <c r="K66" s="63" t="s">
        <v>13304</v>
      </c>
      <c r="L66" s="63">
        <v>9.56582425E9</v>
      </c>
      <c r="M66" s="63" t="s">
        <v>103</v>
      </c>
      <c r="N66" s="63" t="s">
        <v>107</v>
      </c>
    </row>
    <row r="67">
      <c r="A67" s="62">
        <v>44406.62321759259</v>
      </c>
      <c r="B67" s="63" t="s">
        <v>5032</v>
      </c>
      <c r="C67" s="63">
        <v>5.0</v>
      </c>
      <c r="D67" s="63" t="s">
        <v>13305</v>
      </c>
      <c r="E67" s="63" t="s">
        <v>104</v>
      </c>
      <c r="F67" s="63" t="s">
        <v>104</v>
      </c>
      <c r="G67" s="63" t="s">
        <v>104</v>
      </c>
      <c r="H67" s="63" t="s">
        <v>104</v>
      </c>
      <c r="I67" s="113" t="s">
        <v>13306</v>
      </c>
      <c r="J67" s="63" t="s">
        <v>181</v>
      </c>
      <c r="K67" s="63" t="s">
        <v>5593</v>
      </c>
      <c r="L67" s="63">
        <v>9.422814154E9</v>
      </c>
      <c r="M67" s="63" t="s">
        <v>13307</v>
      </c>
      <c r="N67" s="63" t="s">
        <v>107</v>
      </c>
    </row>
    <row r="68">
      <c r="A68" s="62">
        <v>44406.64090277778</v>
      </c>
      <c r="B68" s="63" t="s">
        <v>7315</v>
      </c>
      <c r="C68" s="63">
        <v>5.0</v>
      </c>
      <c r="D68" s="63" t="s">
        <v>1533</v>
      </c>
      <c r="E68" s="63" t="s">
        <v>306</v>
      </c>
      <c r="F68" s="63" t="s">
        <v>150</v>
      </c>
      <c r="G68" s="63" t="s">
        <v>150</v>
      </c>
      <c r="H68" s="63" t="s">
        <v>150</v>
      </c>
      <c r="I68" s="113" t="s">
        <v>7317</v>
      </c>
      <c r="J68" s="63" t="s">
        <v>112</v>
      </c>
      <c r="K68" s="63" t="s">
        <v>7318</v>
      </c>
      <c r="L68" s="63">
        <v>9.822978325E9</v>
      </c>
      <c r="M68" s="63" t="s">
        <v>13308</v>
      </c>
      <c r="N68" s="63" t="s">
        <v>107</v>
      </c>
    </row>
    <row r="69">
      <c r="A69" s="62">
        <v>44406.656701388885</v>
      </c>
      <c r="B69" s="63" t="s">
        <v>13309</v>
      </c>
      <c r="C69" s="63">
        <v>4.0</v>
      </c>
      <c r="D69" s="63" t="s">
        <v>13310</v>
      </c>
      <c r="E69" s="63" t="s">
        <v>186</v>
      </c>
      <c r="F69" s="63" t="s">
        <v>186</v>
      </c>
      <c r="G69" s="63" t="s">
        <v>186</v>
      </c>
      <c r="H69" s="63" t="s">
        <v>186</v>
      </c>
      <c r="I69" s="113" t="s">
        <v>13311</v>
      </c>
      <c r="J69" s="63" t="s">
        <v>181</v>
      </c>
      <c r="K69" s="63" t="s">
        <v>13312</v>
      </c>
      <c r="L69" s="63">
        <v>9.7951231E9</v>
      </c>
      <c r="M69" s="63" t="s">
        <v>13313</v>
      </c>
      <c r="N69" s="63" t="s">
        <v>107</v>
      </c>
    </row>
    <row r="70">
      <c r="A70" s="62">
        <v>44406.65862268519</v>
      </c>
      <c r="B70" s="63" t="s">
        <v>13314</v>
      </c>
      <c r="C70" s="63">
        <v>4.0</v>
      </c>
      <c r="D70" s="63" t="s">
        <v>13315</v>
      </c>
      <c r="E70" s="63" t="s">
        <v>186</v>
      </c>
      <c r="F70" s="63" t="s">
        <v>186</v>
      </c>
      <c r="G70" s="63" t="s">
        <v>186</v>
      </c>
      <c r="H70" s="63" t="s">
        <v>110</v>
      </c>
      <c r="I70" s="113" t="s">
        <v>13316</v>
      </c>
      <c r="J70" s="63" t="s">
        <v>634</v>
      </c>
      <c r="K70" s="63" t="s">
        <v>13317</v>
      </c>
      <c r="L70" s="63">
        <v>8.960551164E9</v>
      </c>
      <c r="M70" s="63" t="s">
        <v>13318</v>
      </c>
      <c r="N70" s="63" t="s">
        <v>107</v>
      </c>
    </row>
    <row r="71">
      <c r="A71" s="62">
        <v>44406.66037037037</v>
      </c>
      <c r="B71" s="63" t="s">
        <v>1502</v>
      </c>
      <c r="C71" s="63">
        <v>5.0</v>
      </c>
      <c r="D71" s="63" t="s">
        <v>13319</v>
      </c>
      <c r="E71" s="63" t="s">
        <v>104</v>
      </c>
      <c r="F71" s="63" t="s">
        <v>104</v>
      </c>
      <c r="G71" s="63" t="s">
        <v>104</v>
      </c>
      <c r="H71" s="63" t="s">
        <v>104</v>
      </c>
      <c r="I71" s="113" t="s">
        <v>4367</v>
      </c>
      <c r="J71" s="63" t="s">
        <v>112</v>
      </c>
      <c r="K71" s="63" t="s">
        <v>4368</v>
      </c>
      <c r="L71" s="63">
        <v>9.423918691E9</v>
      </c>
      <c r="M71" s="63" t="s">
        <v>4674</v>
      </c>
      <c r="N71" s="63" t="s">
        <v>107</v>
      </c>
    </row>
    <row r="72">
      <c r="A72" s="62">
        <v>44406.662511574075</v>
      </c>
      <c r="B72" s="63" t="s">
        <v>207</v>
      </c>
      <c r="C72" s="63">
        <v>5.0</v>
      </c>
      <c r="D72" s="63" t="s">
        <v>13320</v>
      </c>
      <c r="E72" s="63" t="s">
        <v>104</v>
      </c>
      <c r="F72" s="63" t="s">
        <v>104</v>
      </c>
      <c r="G72" s="63" t="s">
        <v>104</v>
      </c>
      <c r="H72" s="63" t="s">
        <v>110</v>
      </c>
      <c r="I72" s="113" t="s">
        <v>12203</v>
      </c>
      <c r="J72" s="63" t="s">
        <v>12204</v>
      </c>
      <c r="K72" s="63" t="s">
        <v>13321</v>
      </c>
      <c r="L72" s="63">
        <v>9.403430538E9</v>
      </c>
      <c r="M72" s="63" t="s">
        <v>13322</v>
      </c>
      <c r="N72" s="63" t="s">
        <v>107</v>
      </c>
    </row>
    <row r="73">
      <c r="A73" s="62">
        <v>44406.67019675926</v>
      </c>
      <c r="B73" s="63" t="s">
        <v>13323</v>
      </c>
      <c r="C73" s="63">
        <v>5.0</v>
      </c>
      <c r="D73" s="63" t="s">
        <v>13324</v>
      </c>
      <c r="E73" s="63" t="s">
        <v>104</v>
      </c>
      <c r="F73" s="63" t="s">
        <v>104</v>
      </c>
      <c r="G73" s="63" t="s">
        <v>104</v>
      </c>
      <c r="H73" s="63" t="s">
        <v>104</v>
      </c>
      <c r="I73" s="113" t="s">
        <v>13325</v>
      </c>
      <c r="J73" s="63" t="s">
        <v>181</v>
      </c>
      <c r="K73" s="63" t="s">
        <v>13326</v>
      </c>
      <c r="L73" s="63">
        <v>9.813177649E9</v>
      </c>
      <c r="M73" s="63" t="s">
        <v>13327</v>
      </c>
      <c r="N73" s="63" t="s">
        <v>107</v>
      </c>
    </row>
    <row r="74">
      <c r="A74" s="62">
        <v>44406.672789351855</v>
      </c>
      <c r="B74" s="63" t="s">
        <v>13328</v>
      </c>
      <c r="C74" s="63">
        <v>5.0</v>
      </c>
      <c r="D74" s="63" t="s">
        <v>13329</v>
      </c>
      <c r="E74" s="63" t="s">
        <v>104</v>
      </c>
      <c r="F74" s="63" t="s">
        <v>104</v>
      </c>
      <c r="G74" s="63" t="s">
        <v>104</v>
      </c>
      <c r="H74" s="63" t="s">
        <v>110</v>
      </c>
      <c r="I74" s="113" t="s">
        <v>13330</v>
      </c>
      <c r="J74" s="63" t="s">
        <v>181</v>
      </c>
      <c r="K74" s="63" t="s">
        <v>13331</v>
      </c>
      <c r="L74" s="63">
        <v>9.335715562E9</v>
      </c>
      <c r="M74" s="63" t="s">
        <v>13332</v>
      </c>
      <c r="N74" s="63" t="s">
        <v>107</v>
      </c>
    </row>
    <row r="75">
      <c r="A75" s="62">
        <v>44406.702997685185</v>
      </c>
      <c r="B75" s="63" t="s">
        <v>13333</v>
      </c>
      <c r="C75" s="63">
        <v>1.0</v>
      </c>
      <c r="D75" s="63" t="s">
        <v>13334</v>
      </c>
      <c r="E75" s="63" t="s">
        <v>104</v>
      </c>
      <c r="F75" s="63" t="s">
        <v>104</v>
      </c>
      <c r="G75" s="63" t="s">
        <v>104</v>
      </c>
      <c r="H75" s="63" t="s">
        <v>104</v>
      </c>
      <c r="I75" s="113" t="s">
        <v>13335</v>
      </c>
      <c r="J75" s="63" t="s">
        <v>13336</v>
      </c>
      <c r="K75" s="63" t="s">
        <v>13337</v>
      </c>
      <c r="L75" s="63">
        <v>7.417151028E9</v>
      </c>
      <c r="M75" s="63" t="s">
        <v>107</v>
      </c>
      <c r="N75" s="63" t="s">
        <v>107</v>
      </c>
    </row>
    <row r="76">
      <c r="A76" s="62">
        <v>44406.70570601852</v>
      </c>
      <c r="B76" s="63" t="s">
        <v>223</v>
      </c>
      <c r="C76" s="63">
        <v>5.0</v>
      </c>
      <c r="D76" s="63" t="s">
        <v>7449</v>
      </c>
      <c r="E76" s="63" t="s">
        <v>104</v>
      </c>
      <c r="F76" s="63" t="s">
        <v>104</v>
      </c>
      <c r="G76" s="63" t="s">
        <v>104</v>
      </c>
      <c r="H76" s="63" t="s">
        <v>104</v>
      </c>
      <c r="I76" s="113" t="s">
        <v>225</v>
      </c>
      <c r="J76" s="63" t="s">
        <v>490</v>
      </c>
      <c r="K76" s="63" t="s">
        <v>227</v>
      </c>
      <c r="L76" s="63">
        <v>9.421534386E9</v>
      </c>
      <c r="M76" s="63" t="s">
        <v>13338</v>
      </c>
      <c r="N76" s="63" t="s">
        <v>107</v>
      </c>
    </row>
    <row r="77">
      <c r="A77" s="62">
        <v>44406.708645833336</v>
      </c>
      <c r="B77" s="63" t="s">
        <v>219</v>
      </c>
      <c r="C77" s="63">
        <v>5.0</v>
      </c>
      <c r="D77" s="63" t="s">
        <v>13339</v>
      </c>
      <c r="E77" s="63" t="s">
        <v>104</v>
      </c>
      <c r="F77" s="63" t="s">
        <v>104</v>
      </c>
      <c r="G77" s="63" t="s">
        <v>104</v>
      </c>
      <c r="H77" s="63" t="s">
        <v>104</v>
      </c>
      <c r="I77" s="113" t="s">
        <v>11985</v>
      </c>
      <c r="J77" s="63" t="s">
        <v>181</v>
      </c>
      <c r="K77" s="63" t="s">
        <v>222</v>
      </c>
      <c r="L77" s="63">
        <v>9.404564399E9</v>
      </c>
      <c r="M77" s="63" t="s">
        <v>107</v>
      </c>
      <c r="N77" s="63" t="s">
        <v>107</v>
      </c>
    </row>
    <row r="78">
      <c r="A78" s="62">
        <v>44406.718518518515</v>
      </c>
      <c r="B78" s="63" t="s">
        <v>13340</v>
      </c>
      <c r="C78" s="63">
        <v>5.0</v>
      </c>
      <c r="D78" s="63" t="s">
        <v>13341</v>
      </c>
      <c r="E78" s="63" t="s">
        <v>104</v>
      </c>
      <c r="F78" s="63" t="s">
        <v>104</v>
      </c>
      <c r="G78" s="63" t="s">
        <v>104</v>
      </c>
      <c r="H78" s="63" t="s">
        <v>104</v>
      </c>
      <c r="I78" s="113" t="s">
        <v>13342</v>
      </c>
      <c r="J78" s="63" t="s">
        <v>413</v>
      </c>
      <c r="K78" s="63" t="s">
        <v>13343</v>
      </c>
      <c r="L78" s="63">
        <v>7.905040255E9</v>
      </c>
      <c r="M78" s="63" t="s">
        <v>13344</v>
      </c>
      <c r="N78" s="63" t="s">
        <v>107</v>
      </c>
    </row>
    <row r="79">
      <c r="A79" s="62">
        <v>44406.739641203705</v>
      </c>
      <c r="B79" s="63" t="s">
        <v>7119</v>
      </c>
      <c r="C79" s="63">
        <v>5.0</v>
      </c>
      <c r="D79" s="63" t="s">
        <v>453</v>
      </c>
      <c r="E79" s="63" t="s">
        <v>104</v>
      </c>
      <c r="F79" s="63" t="s">
        <v>104</v>
      </c>
      <c r="G79" s="63" t="s">
        <v>104</v>
      </c>
      <c r="H79" s="63" t="s">
        <v>104</v>
      </c>
      <c r="I79" s="113" t="s">
        <v>7121</v>
      </c>
      <c r="J79" s="63" t="s">
        <v>551</v>
      </c>
      <c r="K79" s="63" t="s">
        <v>13345</v>
      </c>
      <c r="L79" s="63">
        <v>9.76369722E9</v>
      </c>
      <c r="M79" s="63" t="s">
        <v>453</v>
      </c>
      <c r="N79" s="63" t="s">
        <v>107</v>
      </c>
    </row>
    <row r="80">
      <c r="A80" s="62">
        <v>44406.74869212963</v>
      </c>
      <c r="B80" s="63" t="s">
        <v>342</v>
      </c>
      <c r="C80" s="63">
        <v>5.0</v>
      </c>
      <c r="D80" s="63" t="s">
        <v>13346</v>
      </c>
      <c r="E80" s="63" t="s">
        <v>104</v>
      </c>
      <c r="F80" s="63" t="s">
        <v>104</v>
      </c>
      <c r="G80" s="63" t="s">
        <v>104</v>
      </c>
      <c r="H80" s="63" t="s">
        <v>104</v>
      </c>
      <c r="I80" s="113" t="s">
        <v>13347</v>
      </c>
      <c r="J80" s="63" t="s">
        <v>181</v>
      </c>
      <c r="K80" s="63" t="s">
        <v>13348</v>
      </c>
      <c r="L80" s="63">
        <v>9.764350434E9</v>
      </c>
      <c r="M80" s="63" t="s">
        <v>13349</v>
      </c>
      <c r="N80" s="63" t="s">
        <v>107</v>
      </c>
    </row>
    <row r="81">
      <c r="A81" s="62">
        <v>44406.751539351855</v>
      </c>
      <c r="B81" s="63" t="s">
        <v>13350</v>
      </c>
      <c r="C81" s="63">
        <v>3.0</v>
      </c>
      <c r="D81" s="63" t="s">
        <v>13351</v>
      </c>
      <c r="E81" s="63" t="s">
        <v>186</v>
      </c>
      <c r="F81" s="63" t="s">
        <v>104</v>
      </c>
      <c r="G81" s="63" t="s">
        <v>186</v>
      </c>
      <c r="H81" s="63" t="s">
        <v>186</v>
      </c>
      <c r="I81" s="113" t="s">
        <v>13352</v>
      </c>
      <c r="J81" s="63" t="s">
        <v>181</v>
      </c>
      <c r="K81" s="63" t="s">
        <v>13353</v>
      </c>
      <c r="L81" s="66">
        <f>+918182834300</f>
        <v>918182834300</v>
      </c>
      <c r="M81" s="63" t="s">
        <v>13270</v>
      </c>
      <c r="N81" s="63" t="s">
        <v>107</v>
      </c>
    </row>
    <row r="82">
      <c r="A82" s="62">
        <v>44406.76880787037</v>
      </c>
      <c r="B82" s="63" t="s">
        <v>5376</v>
      </c>
      <c r="C82" s="63">
        <v>5.0</v>
      </c>
      <c r="D82" s="63" t="s">
        <v>13354</v>
      </c>
      <c r="E82" s="63" t="s">
        <v>104</v>
      </c>
      <c r="F82" s="63" t="s">
        <v>104</v>
      </c>
      <c r="G82" s="63" t="s">
        <v>104</v>
      </c>
      <c r="H82" s="63" t="s">
        <v>104</v>
      </c>
      <c r="I82" s="113" t="s">
        <v>5378</v>
      </c>
      <c r="J82" s="63" t="s">
        <v>1300</v>
      </c>
      <c r="K82" s="63" t="s">
        <v>13355</v>
      </c>
      <c r="L82" s="63">
        <v>9.850258542E9</v>
      </c>
      <c r="M82" s="63" t="s">
        <v>103</v>
      </c>
      <c r="N82" s="63" t="s">
        <v>107</v>
      </c>
    </row>
    <row r="83">
      <c r="A83" s="62">
        <v>44406.83230324074</v>
      </c>
      <c r="B83" s="63" t="s">
        <v>13356</v>
      </c>
      <c r="C83" s="63">
        <v>5.0</v>
      </c>
      <c r="D83" s="63" t="s">
        <v>13357</v>
      </c>
      <c r="E83" s="63" t="s">
        <v>104</v>
      </c>
      <c r="F83" s="63" t="s">
        <v>104</v>
      </c>
      <c r="G83" s="63" t="s">
        <v>104</v>
      </c>
      <c r="H83" s="63" t="s">
        <v>104</v>
      </c>
      <c r="I83" s="113" t="s">
        <v>13358</v>
      </c>
      <c r="J83" s="63" t="s">
        <v>13359</v>
      </c>
      <c r="K83" s="63" t="s">
        <v>13360</v>
      </c>
      <c r="L83" s="66">
        <f>+916299642084</f>
        <v>916299642084</v>
      </c>
      <c r="M83" s="63" t="s">
        <v>13361</v>
      </c>
      <c r="N83" s="63" t="s">
        <v>107</v>
      </c>
    </row>
    <row r="84">
      <c r="A84" s="62">
        <v>44406.85625</v>
      </c>
      <c r="B84" s="63" t="s">
        <v>13362</v>
      </c>
      <c r="C84" s="63">
        <v>5.0</v>
      </c>
      <c r="D84" s="63" t="s">
        <v>13363</v>
      </c>
      <c r="E84" s="63" t="s">
        <v>104</v>
      </c>
      <c r="F84" s="63" t="s">
        <v>104</v>
      </c>
      <c r="G84" s="63" t="s">
        <v>104</v>
      </c>
      <c r="H84" s="63" t="s">
        <v>104</v>
      </c>
      <c r="I84" s="113" t="s">
        <v>13364</v>
      </c>
      <c r="J84" s="63" t="s">
        <v>181</v>
      </c>
      <c r="K84" s="63" t="s">
        <v>13365</v>
      </c>
      <c r="L84" s="63">
        <v>9.453319353E9</v>
      </c>
      <c r="M84" s="63" t="s">
        <v>13366</v>
      </c>
      <c r="N84" s="63" t="s">
        <v>107</v>
      </c>
    </row>
    <row r="85">
      <c r="A85" s="62">
        <v>44406.87855324074</v>
      </c>
      <c r="B85" s="63" t="s">
        <v>13170</v>
      </c>
      <c r="C85" s="63">
        <v>5.0</v>
      </c>
      <c r="D85" s="63" t="s">
        <v>13367</v>
      </c>
      <c r="E85" s="63" t="s">
        <v>104</v>
      </c>
      <c r="F85" s="63" t="s">
        <v>104</v>
      </c>
      <c r="G85" s="63" t="s">
        <v>110</v>
      </c>
      <c r="H85" s="63" t="s">
        <v>110</v>
      </c>
      <c r="I85" s="113" t="s">
        <v>13172</v>
      </c>
      <c r="J85" s="63" t="s">
        <v>13173</v>
      </c>
      <c r="K85" s="63" t="s">
        <v>13174</v>
      </c>
      <c r="L85" s="63">
        <v>9.996904404E9</v>
      </c>
      <c r="M85" s="63" t="s">
        <v>13175</v>
      </c>
      <c r="N85" s="63" t="s">
        <v>107</v>
      </c>
    </row>
    <row r="86">
      <c r="A86" s="62">
        <v>44406.898414351854</v>
      </c>
      <c r="B86" s="63" t="s">
        <v>13368</v>
      </c>
      <c r="C86" s="63">
        <v>5.0</v>
      </c>
      <c r="D86" s="63" t="s">
        <v>13369</v>
      </c>
      <c r="E86" s="63" t="s">
        <v>186</v>
      </c>
      <c r="F86" s="63" t="s">
        <v>186</v>
      </c>
      <c r="G86" s="63" t="s">
        <v>186</v>
      </c>
      <c r="H86" s="63" t="s">
        <v>186</v>
      </c>
      <c r="I86" s="113" t="s">
        <v>13370</v>
      </c>
      <c r="J86" s="63" t="s">
        <v>13371</v>
      </c>
      <c r="K86" s="63" t="s">
        <v>13372</v>
      </c>
      <c r="L86" s="63">
        <v>9.044434948E9</v>
      </c>
      <c r="M86" s="63" t="s">
        <v>13373</v>
      </c>
      <c r="N86" s="63" t="s">
        <v>107</v>
      </c>
    </row>
    <row r="87">
      <c r="A87" s="62">
        <v>44407.383935185186</v>
      </c>
      <c r="B87" s="63" t="s">
        <v>7267</v>
      </c>
      <c r="C87" s="63">
        <v>5.0</v>
      </c>
      <c r="D87" s="63" t="s">
        <v>13374</v>
      </c>
      <c r="E87" s="63" t="s">
        <v>104</v>
      </c>
      <c r="F87" s="63" t="s">
        <v>104</v>
      </c>
      <c r="G87" s="63" t="s">
        <v>104</v>
      </c>
      <c r="H87" s="63" t="s">
        <v>104</v>
      </c>
      <c r="I87" s="113" t="s">
        <v>13375</v>
      </c>
      <c r="J87" s="63" t="s">
        <v>204</v>
      </c>
      <c r="K87" s="63" t="s">
        <v>13376</v>
      </c>
      <c r="L87" s="63">
        <v>9.42279323E9</v>
      </c>
      <c r="M87" s="63" t="s">
        <v>13377</v>
      </c>
      <c r="N87" s="63" t="s">
        <v>107</v>
      </c>
    </row>
    <row r="88">
      <c r="A88" s="62">
        <v>44407.4608912037</v>
      </c>
      <c r="B88" s="63" t="s">
        <v>13378</v>
      </c>
      <c r="C88" s="63">
        <v>5.0</v>
      </c>
      <c r="D88" s="63" t="s">
        <v>13379</v>
      </c>
      <c r="E88" s="63" t="s">
        <v>110</v>
      </c>
      <c r="F88" s="63" t="s">
        <v>186</v>
      </c>
      <c r="G88" s="63" t="s">
        <v>186</v>
      </c>
      <c r="H88" s="63" t="s">
        <v>186</v>
      </c>
      <c r="I88" s="113" t="s">
        <v>13380</v>
      </c>
      <c r="J88" s="63" t="s">
        <v>675</v>
      </c>
      <c r="K88" s="63" t="s">
        <v>9251</v>
      </c>
      <c r="L88" s="63">
        <v>9.836367145E9</v>
      </c>
      <c r="M88" s="63" t="s">
        <v>13381</v>
      </c>
      <c r="N88" s="63" t="s">
        <v>107</v>
      </c>
    </row>
    <row r="89">
      <c r="A89" s="62">
        <v>44407.513090277775</v>
      </c>
      <c r="B89" s="63" t="s">
        <v>13382</v>
      </c>
      <c r="C89" s="63">
        <v>5.0</v>
      </c>
      <c r="D89" s="63" t="s">
        <v>13383</v>
      </c>
      <c r="E89" s="63" t="s">
        <v>104</v>
      </c>
      <c r="F89" s="63" t="s">
        <v>104</v>
      </c>
      <c r="G89" s="63" t="s">
        <v>104</v>
      </c>
      <c r="H89" s="63" t="s">
        <v>104</v>
      </c>
      <c r="I89" s="113" t="s">
        <v>13384</v>
      </c>
      <c r="J89" s="63" t="s">
        <v>13385</v>
      </c>
      <c r="K89" s="63" t="s">
        <v>13386</v>
      </c>
      <c r="L89" s="63">
        <v>9.758009579E9</v>
      </c>
      <c r="M89" s="63" t="s">
        <v>13387</v>
      </c>
      <c r="N89" s="63" t="s">
        <v>107</v>
      </c>
    </row>
    <row r="90">
      <c r="A90" s="62">
        <v>44407.60209490741</v>
      </c>
      <c r="B90" s="63" t="s">
        <v>13388</v>
      </c>
      <c r="C90" s="63">
        <v>4.0</v>
      </c>
      <c r="D90" s="63" t="s">
        <v>13389</v>
      </c>
      <c r="E90" s="63" t="s">
        <v>186</v>
      </c>
      <c r="F90" s="63" t="s">
        <v>186</v>
      </c>
      <c r="G90" s="63" t="s">
        <v>186</v>
      </c>
      <c r="H90" s="63" t="s">
        <v>186</v>
      </c>
      <c r="I90" s="113" t="s">
        <v>13390</v>
      </c>
      <c r="J90" s="63" t="s">
        <v>181</v>
      </c>
      <c r="K90" s="63" t="s">
        <v>13391</v>
      </c>
      <c r="L90" s="63">
        <v>9.648490384E9</v>
      </c>
      <c r="M90" s="63" t="s">
        <v>13392</v>
      </c>
      <c r="N90" s="63" t="s">
        <v>107</v>
      </c>
    </row>
    <row r="91">
      <c r="A91" s="62">
        <v>44407.60638888889</v>
      </c>
      <c r="B91" s="63" t="s">
        <v>13393</v>
      </c>
      <c r="C91" s="63">
        <v>4.0</v>
      </c>
      <c r="D91" s="63" t="s">
        <v>13394</v>
      </c>
      <c r="E91" s="63" t="s">
        <v>104</v>
      </c>
      <c r="F91" s="63" t="s">
        <v>104</v>
      </c>
      <c r="G91" s="63" t="s">
        <v>186</v>
      </c>
      <c r="H91" s="63" t="s">
        <v>186</v>
      </c>
      <c r="I91" s="113" t="s">
        <v>13395</v>
      </c>
      <c r="J91" s="63" t="s">
        <v>675</v>
      </c>
      <c r="K91" s="63" t="s">
        <v>13396</v>
      </c>
      <c r="L91" s="63">
        <v>6.393847093E9</v>
      </c>
      <c r="M91" s="63" t="s">
        <v>13397</v>
      </c>
      <c r="N91" s="63" t="s">
        <v>107</v>
      </c>
    </row>
    <row r="92">
      <c r="A92" s="62">
        <v>44407.70201388889</v>
      </c>
      <c r="B92" s="63" t="s">
        <v>13398</v>
      </c>
      <c r="C92" s="63">
        <v>5.0</v>
      </c>
      <c r="D92" s="63" t="s">
        <v>13399</v>
      </c>
      <c r="E92" s="63" t="s">
        <v>104</v>
      </c>
      <c r="F92" s="63" t="s">
        <v>104</v>
      </c>
      <c r="G92" s="63" t="s">
        <v>104</v>
      </c>
      <c r="H92" s="63" t="s">
        <v>104</v>
      </c>
      <c r="I92" s="113" t="s">
        <v>13400</v>
      </c>
      <c r="J92" s="63" t="s">
        <v>13401</v>
      </c>
      <c r="K92" s="63" t="s">
        <v>13402</v>
      </c>
      <c r="L92" s="63">
        <v>9.71508135916E11</v>
      </c>
      <c r="M92" s="63" t="s">
        <v>13403</v>
      </c>
      <c r="N92" s="63" t="s">
        <v>107</v>
      </c>
    </row>
    <row r="93">
      <c r="A93" s="62">
        <v>44408.854837962965</v>
      </c>
      <c r="B93" s="63" t="s">
        <v>3316</v>
      </c>
      <c r="C93" s="63">
        <v>4.0</v>
      </c>
      <c r="D93" s="63" t="s">
        <v>13404</v>
      </c>
      <c r="E93" s="63" t="s">
        <v>104</v>
      </c>
      <c r="F93" s="63" t="s">
        <v>110</v>
      </c>
      <c r="G93" s="63" t="s">
        <v>110</v>
      </c>
      <c r="H93" s="63" t="s">
        <v>186</v>
      </c>
      <c r="I93" s="113" t="s">
        <v>3318</v>
      </c>
      <c r="J93" s="63" t="s">
        <v>13405</v>
      </c>
      <c r="K93" s="63" t="s">
        <v>13406</v>
      </c>
      <c r="L93" s="63">
        <v>9.421530659E9</v>
      </c>
      <c r="M93" s="63" t="s">
        <v>13407</v>
      </c>
      <c r="N93" s="63" t="s">
        <v>107</v>
      </c>
    </row>
    <row r="94">
      <c r="A94" s="62">
        <v>44409.52027777778</v>
      </c>
      <c r="B94" s="63" t="s">
        <v>13408</v>
      </c>
      <c r="C94" s="63">
        <v>5.0</v>
      </c>
      <c r="D94" s="63" t="s">
        <v>13409</v>
      </c>
      <c r="E94" s="63" t="s">
        <v>104</v>
      </c>
      <c r="F94" s="63" t="s">
        <v>104</v>
      </c>
      <c r="G94" s="63" t="s">
        <v>186</v>
      </c>
      <c r="H94" s="63" t="s">
        <v>104</v>
      </c>
      <c r="I94" s="113" t="s">
        <v>13410</v>
      </c>
      <c r="J94" s="63" t="s">
        <v>13411</v>
      </c>
      <c r="K94" s="63" t="s">
        <v>13412</v>
      </c>
      <c r="L94" s="63">
        <v>8.851684235E9</v>
      </c>
      <c r="M94" s="63" t="s">
        <v>13413</v>
      </c>
      <c r="N94" s="63" t="s">
        <v>107</v>
      </c>
    </row>
  </sheetData>
  <mergeCells count="2">
    <mergeCell ref="A1:N1"/>
    <mergeCell ref="A2:N2"/>
  </mergeCells>
  <drawing r:id="rId1"/>
</worksheet>
</file>